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YF2-10 Month" sheetId="1" r:id="rId1"/>
  </sheets>
  <definedNames/>
  <calcPr fullCalcOnLoad="1"/>
</workbook>
</file>

<file path=xl/sharedStrings.xml><?xml version="1.0" encoding="utf-8"?>
<sst xmlns="http://schemas.openxmlformats.org/spreadsheetml/2006/main" count="79" uniqueCount="39">
  <si>
    <t>GEORGIA DEPARTMENT OF EDUCATION</t>
  </si>
  <si>
    <t>Agriculture Education</t>
  </si>
  <si>
    <t>Monthly Reimbursement to Local Systems for Full-time Young Farmer Position</t>
  </si>
  <si>
    <t>YEARS OF</t>
  </si>
  <si>
    <t>CREDITABLE</t>
  </si>
  <si>
    <t>SALARY</t>
  </si>
  <si>
    <t>Level of Certification</t>
  </si>
  <si>
    <t>EXPERIENCE</t>
  </si>
  <si>
    <t>STEP</t>
  </si>
  <si>
    <t>BT-4</t>
  </si>
  <si>
    <t>T-4</t>
  </si>
  <si>
    <t>BT-5</t>
  </si>
  <si>
    <t>T-5</t>
  </si>
  <si>
    <t>BT-6</t>
  </si>
  <si>
    <t>T-6</t>
  </si>
  <si>
    <t>BT-7</t>
  </si>
  <si>
    <t>T-7</t>
  </si>
  <si>
    <t>State</t>
  </si>
  <si>
    <t>Local</t>
  </si>
  <si>
    <t>0,1,2</t>
  </si>
  <si>
    <t>E</t>
  </si>
  <si>
    <t>Total</t>
  </si>
  <si>
    <t>9,10</t>
  </si>
  <si>
    <t>11,12</t>
  </si>
  <si>
    <t>L1</t>
  </si>
  <si>
    <t>13,14</t>
  </si>
  <si>
    <t>L2</t>
  </si>
  <si>
    <t>15,16</t>
  </si>
  <si>
    <t>L3</t>
  </si>
  <si>
    <t>17,18</t>
  </si>
  <si>
    <t>L4</t>
  </si>
  <si>
    <t>L5</t>
  </si>
  <si>
    <t>70% STATE GRANT FUNDING LEVEL For 2 Months Employment</t>
  </si>
  <si>
    <t xml:space="preserve">  Pay Code YF1 - Young Farmer</t>
  </si>
  <si>
    <t>19, 20</t>
  </si>
  <si>
    <t>21+</t>
  </si>
  <si>
    <t>L6</t>
  </si>
  <si>
    <t>DRAFT</t>
  </si>
  <si>
    <t>School Year 2007-2008 (FY2008) - July 2007 through August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</si>
</sst>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1" fontId="0" fillId="0" borderId="8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9" fontId="0" fillId="0" borderId="10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workbookViewId="0" topLeftCell="A1">
      <pane ySplit="10" topLeftCell="BM32" activePane="bottomLeft" state="frozen"/>
      <selection pane="topLeft" activeCell="A1" sqref="A1"/>
      <selection pane="bottomLeft" activeCell="L42" sqref="L41:L42"/>
    </sheetView>
  </sheetViews>
  <sheetFormatPr defaultColWidth="9.140625" defaultRowHeight="12.75"/>
  <cols>
    <col min="1" max="1" width="12.57421875" style="0" customWidth="1"/>
  </cols>
  <sheetData>
    <row r="1" spans="1:11" ht="12.75">
      <c r="A1" s="1" t="s">
        <v>37</v>
      </c>
      <c r="K1" s="33" t="s">
        <v>37</v>
      </c>
    </row>
    <row r="2" spans="1:11" ht="12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2.7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2.7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2.75">
      <c r="A5" s="34" t="s">
        <v>32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>
      <c r="A6" s="34" t="s">
        <v>38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8" spans="1:9" ht="12.75">
      <c r="A8" s="2" t="s">
        <v>3</v>
      </c>
      <c r="C8" s="26">
        <v>0.7</v>
      </c>
      <c r="I8" t="s">
        <v>33</v>
      </c>
    </row>
    <row r="9" spans="1:11" ht="12.75">
      <c r="A9" s="3" t="s">
        <v>4</v>
      </c>
      <c r="B9" s="4" t="s">
        <v>5</v>
      </c>
      <c r="C9" s="26">
        <v>0.3</v>
      </c>
      <c r="D9" s="35" t="s">
        <v>6</v>
      </c>
      <c r="E9" s="36"/>
      <c r="F9" s="36"/>
      <c r="G9" s="36"/>
      <c r="H9" s="36"/>
      <c r="I9" s="36"/>
      <c r="J9" s="36"/>
      <c r="K9" s="36"/>
    </row>
    <row r="10" spans="1:11" ht="13.5" thickBot="1">
      <c r="A10" s="5" t="s">
        <v>7</v>
      </c>
      <c r="B10" s="6" t="s">
        <v>8</v>
      </c>
      <c r="C10" s="27">
        <v>1</v>
      </c>
      <c r="D10" s="7" t="s">
        <v>9</v>
      </c>
      <c r="E10" s="7" t="s">
        <v>10</v>
      </c>
      <c r="F10" s="7" t="s">
        <v>11</v>
      </c>
      <c r="G10" s="7" t="s">
        <v>12</v>
      </c>
      <c r="H10" s="7" t="s">
        <v>13</v>
      </c>
      <c r="I10" s="7" t="s">
        <v>14</v>
      </c>
      <c r="J10" s="7" t="s">
        <v>15</v>
      </c>
      <c r="K10" s="7" t="s">
        <v>16</v>
      </c>
    </row>
    <row r="11" spans="1:11" ht="12.75">
      <c r="A11" s="7"/>
      <c r="B11" s="8"/>
      <c r="C11" s="9" t="s">
        <v>17</v>
      </c>
      <c r="D11" s="10">
        <f aca="true" t="shared" si="0" ref="D11:K11">D13*0.7</f>
        <v>2094.26</v>
      </c>
      <c r="E11" s="10">
        <f t="shared" si="0"/>
        <v>2216.13</v>
      </c>
      <c r="F11" s="10">
        <f t="shared" si="0"/>
        <v>2360.1899999999996</v>
      </c>
      <c r="G11" s="10">
        <f t="shared" si="0"/>
        <v>2548.56</v>
      </c>
      <c r="H11" s="10">
        <f t="shared" si="0"/>
        <v>2714.25</v>
      </c>
      <c r="I11" s="10">
        <f t="shared" si="0"/>
        <v>2879.87</v>
      </c>
      <c r="J11" s="10">
        <f t="shared" si="0"/>
        <v>3067.0499999999997</v>
      </c>
      <c r="K11" s="10">
        <f t="shared" si="0"/>
        <v>3196.6899999999996</v>
      </c>
    </row>
    <row r="12" spans="1:11" ht="12.75">
      <c r="A12" s="11"/>
      <c r="B12" s="12"/>
      <c r="C12" s="13" t="s">
        <v>18</v>
      </c>
      <c r="D12" s="14">
        <f aca="true" t="shared" si="1" ref="D12:K12">D13-D11</f>
        <v>897.54</v>
      </c>
      <c r="E12" s="14">
        <f t="shared" si="1"/>
        <v>949.77</v>
      </c>
      <c r="F12" s="14">
        <f t="shared" si="1"/>
        <v>1011.5100000000002</v>
      </c>
      <c r="G12" s="14">
        <f t="shared" si="1"/>
        <v>1092.2400000000002</v>
      </c>
      <c r="H12" s="14">
        <f t="shared" si="1"/>
        <v>1163.25</v>
      </c>
      <c r="I12" s="14">
        <f t="shared" si="1"/>
        <v>1234.2300000000005</v>
      </c>
      <c r="J12" s="14">
        <f t="shared" si="1"/>
        <v>1314.4500000000003</v>
      </c>
      <c r="K12" s="14">
        <f t="shared" si="1"/>
        <v>1370.0100000000002</v>
      </c>
    </row>
    <row r="13" spans="1:11" ht="13.5" thickBot="1">
      <c r="A13" s="15" t="s">
        <v>19</v>
      </c>
      <c r="B13" s="16" t="s">
        <v>20</v>
      </c>
      <c r="C13" s="17" t="s">
        <v>21</v>
      </c>
      <c r="D13" s="18">
        <f aca="true" t="shared" si="2" ref="D13:K13">(D54)/10</f>
        <v>2991.8</v>
      </c>
      <c r="E13" s="18">
        <f t="shared" si="2"/>
        <v>3165.9</v>
      </c>
      <c r="F13" s="18">
        <f t="shared" si="2"/>
        <v>3371.7</v>
      </c>
      <c r="G13" s="18">
        <f t="shared" si="2"/>
        <v>3640.8</v>
      </c>
      <c r="H13" s="18">
        <f t="shared" si="2"/>
        <v>3877.5</v>
      </c>
      <c r="I13" s="18">
        <f t="shared" si="2"/>
        <v>4114.1</v>
      </c>
      <c r="J13" s="18">
        <f t="shared" si="2"/>
        <v>4381.5</v>
      </c>
      <c r="K13" s="18">
        <f t="shared" si="2"/>
        <v>4566.7</v>
      </c>
    </row>
    <row r="14" spans="1:11" ht="12.75">
      <c r="A14" s="7"/>
      <c r="B14" s="8"/>
      <c r="C14" s="9" t="s">
        <v>17</v>
      </c>
      <c r="D14" s="10">
        <v>2094</v>
      </c>
      <c r="E14" s="10">
        <f aca="true" t="shared" si="3" ref="E14:K14">E16*0.7</f>
        <v>2282.6139</v>
      </c>
      <c r="F14" s="10">
        <f t="shared" si="3"/>
        <v>2430.9957</v>
      </c>
      <c r="G14" s="10">
        <f t="shared" si="3"/>
        <v>2625.0168</v>
      </c>
      <c r="H14" s="10">
        <f t="shared" si="3"/>
        <v>2795.6775000000002</v>
      </c>
      <c r="I14" s="10">
        <f t="shared" si="3"/>
        <v>2966.2661</v>
      </c>
      <c r="J14" s="10">
        <f t="shared" si="3"/>
        <v>3159.0615</v>
      </c>
      <c r="K14" s="10">
        <f t="shared" si="3"/>
        <v>3292.5906999999997</v>
      </c>
    </row>
    <row r="15" spans="1:11" ht="12.75">
      <c r="A15" s="11"/>
      <c r="B15" s="12"/>
      <c r="C15" s="13" t="s">
        <v>18</v>
      </c>
      <c r="D15" s="14">
        <v>898</v>
      </c>
      <c r="E15" s="14">
        <f aca="true" t="shared" si="4" ref="E15:K15">E16-E14</f>
        <v>978.2631000000001</v>
      </c>
      <c r="F15" s="14">
        <f t="shared" si="4"/>
        <v>1041.8553000000002</v>
      </c>
      <c r="G15" s="14">
        <f t="shared" si="4"/>
        <v>1125.0072000000005</v>
      </c>
      <c r="H15" s="14">
        <f t="shared" si="4"/>
        <v>1198.1475</v>
      </c>
      <c r="I15" s="14">
        <f t="shared" si="4"/>
        <v>1271.2569000000003</v>
      </c>
      <c r="J15" s="14">
        <f t="shared" si="4"/>
        <v>1353.8835</v>
      </c>
      <c r="K15" s="14">
        <f t="shared" si="4"/>
        <v>1411.1103000000003</v>
      </c>
    </row>
    <row r="16" spans="1:11" ht="13.5" thickBot="1">
      <c r="A16" s="15">
        <v>3</v>
      </c>
      <c r="B16" s="16">
        <v>1</v>
      </c>
      <c r="C16" s="19" t="s">
        <v>21</v>
      </c>
      <c r="D16" s="18">
        <v>2992</v>
      </c>
      <c r="E16" s="18">
        <f aca="true" t="shared" si="5" ref="E16:K16">E13*1.03</f>
        <v>3260.877</v>
      </c>
      <c r="F16" s="18">
        <f t="shared" si="5"/>
        <v>3472.851</v>
      </c>
      <c r="G16" s="18">
        <f t="shared" si="5"/>
        <v>3750.0240000000003</v>
      </c>
      <c r="H16" s="18">
        <f t="shared" si="5"/>
        <v>3993.8250000000003</v>
      </c>
      <c r="I16" s="18">
        <f t="shared" si="5"/>
        <v>4237.523</v>
      </c>
      <c r="J16" s="18">
        <f t="shared" si="5"/>
        <v>4512.945</v>
      </c>
      <c r="K16" s="18">
        <f t="shared" si="5"/>
        <v>4703.701</v>
      </c>
    </row>
    <row r="17" spans="1:11" ht="12.75">
      <c r="A17" s="7"/>
      <c r="B17" s="8"/>
      <c r="C17" s="20" t="s">
        <v>17</v>
      </c>
      <c r="D17" s="10">
        <v>2094</v>
      </c>
      <c r="E17" s="10">
        <f aca="true" t="shared" si="6" ref="E17:K17">E19*0.7</f>
        <v>2351.0923169999996</v>
      </c>
      <c r="F17" s="10">
        <f t="shared" si="6"/>
        <v>2503.925571</v>
      </c>
      <c r="G17" s="10">
        <f t="shared" si="6"/>
        <v>2703.767304</v>
      </c>
      <c r="H17" s="10">
        <f t="shared" si="6"/>
        <v>2879.547825</v>
      </c>
      <c r="I17" s="10">
        <f t="shared" si="6"/>
        <v>3055.254083</v>
      </c>
      <c r="J17" s="10">
        <f t="shared" si="6"/>
        <v>3253.8333449999996</v>
      </c>
      <c r="K17" s="10">
        <f t="shared" si="6"/>
        <v>3391.3684209999997</v>
      </c>
    </row>
    <row r="18" spans="1:11" ht="12.75">
      <c r="A18" s="11"/>
      <c r="B18" s="12"/>
      <c r="C18" s="13" t="s">
        <v>18</v>
      </c>
      <c r="D18" s="14">
        <v>898</v>
      </c>
      <c r="E18" s="14">
        <f aca="true" t="shared" si="7" ref="E18:K18">E19-E17</f>
        <v>1007.6109930000002</v>
      </c>
      <c r="F18" s="14">
        <f t="shared" si="7"/>
        <v>1073.110959</v>
      </c>
      <c r="G18" s="14">
        <f t="shared" si="7"/>
        <v>1158.7574160000004</v>
      </c>
      <c r="H18" s="14">
        <f t="shared" si="7"/>
        <v>1234.0919250000002</v>
      </c>
      <c r="I18" s="14">
        <f t="shared" si="7"/>
        <v>1309.3946070000002</v>
      </c>
      <c r="J18" s="14">
        <f t="shared" si="7"/>
        <v>1394.5000050000003</v>
      </c>
      <c r="K18" s="14">
        <f t="shared" si="7"/>
        <v>1453.4436090000004</v>
      </c>
    </row>
    <row r="19" spans="1:11" ht="13.5" thickBot="1">
      <c r="A19" s="15">
        <v>4</v>
      </c>
      <c r="B19" s="16">
        <v>2</v>
      </c>
      <c r="C19" s="17" t="s">
        <v>21</v>
      </c>
      <c r="D19" s="18">
        <v>2992</v>
      </c>
      <c r="E19" s="18">
        <f aca="true" t="shared" si="8" ref="E19:K19">E16*1.03</f>
        <v>3358.70331</v>
      </c>
      <c r="F19" s="18">
        <f t="shared" si="8"/>
        <v>3577.0365300000003</v>
      </c>
      <c r="G19" s="18">
        <f t="shared" si="8"/>
        <v>3862.5247200000003</v>
      </c>
      <c r="H19" s="18">
        <f t="shared" si="8"/>
        <v>4113.63975</v>
      </c>
      <c r="I19" s="18">
        <f t="shared" si="8"/>
        <v>4364.64869</v>
      </c>
      <c r="J19" s="18">
        <f t="shared" si="8"/>
        <v>4648.33335</v>
      </c>
      <c r="K19" s="18">
        <f t="shared" si="8"/>
        <v>4844.81203</v>
      </c>
    </row>
    <row r="20" spans="1:11" ht="12.75">
      <c r="A20" s="7"/>
      <c r="B20" s="8"/>
      <c r="C20" s="9" t="s">
        <v>17</v>
      </c>
      <c r="D20" s="10">
        <v>2094</v>
      </c>
      <c r="E20" s="10">
        <f aca="true" t="shared" si="9" ref="E20:K20">E22*0.7</f>
        <v>2421.62508651</v>
      </c>
      <c r="F20" s="10">
        <f t="shared" si="9"/>
        <v>2579.04333813</v>
      </c>
      <c r="G20" s="10">
        <f t="shared" si="9"/>
        <v>2784.8803231200004</v>
      </c>
      <c r="H20" s="10">
        <f t="shared" si="9"/>
        <v>2965.9342597500004</v>
      </c>
      <c r="I20" s="10">
        <f t="shared" si="9"/>
        <v>3146.9117054900003</v>
      </c>
      <c r="J20" s="10">
        <f t="shared" si="9"/>
        <v>3351.4483453499997</v>
      </c>
      <c r="K20" s="10">
        <f t="shared" si="9"/>
        <v>3493.10947363</v>
      </c>
    </row>
    <row r="21" spans="1:11" ht="12.75">
      <c r="A21" s="11"/>
      <c r="B21" s="12"/>
      <c r="C21" s="13" t="s">
        <v>18</v>
      </c>
      <c r="D21" s="14">
        <v>898</v>
      </c>
      <c r="E21" s="14">
        <f aca="true" t="shared" si="10" ref="E21:K21">E22-E20</f>
        <v>1037.83932279</v>
      </c>
      <c r="F21" s="14">
        <f t="shared" si="10"/>
        <v>1105.3042877700004</v>
      </c>
      <c r="G21" s="14">
        <f t="shared" si="10"/>
        <v>1193.5201384800002</v>
      </c>
      <c r="H21" s="14">
        <f t="shared" si="10"/>
        <v>1271.1146827500002</v>
      </c>
      <c r="I21" s="14">
        <f t="shared" si="10"/>
        <v>1348.67644521</v>
      </c>
      <c r="J21" s="14">
        <f t="shared" si="10"/>
        <v>1436.3350051500001</v>
      </c>
      <c r="K21" s="14">
        <f t="shared" si="10"/>
        <v>1497.0469172700004</v>
      </c>
    </row>
    <row r="22" spans="1:11" ht="13.5" thickBot="1">
      <c r="A22" s="15">
        <v>5</v>
      </c>
      <c r="B22" s="16">
        <v>3</v>
      </c>
      <c r="C22" s="19" t="s">
        <v>21</v>
      </c>
      <c r="D22" s="18">
        <v>2992</v>
      </c>
      <c r="E22" s="18">
        <f aca="true" t="shared" si="11" ref="E22:K22">E19*1.03</f>
        <v>3459.4644093</v>
      </c>
      <c r="F22" s="18">
        <f t="shared" si="11"/>
        <v>3684.3476259000004</v>
      </c>
      <c r="G22" s="18">
        <f t="shared" si="11"/>
        <v>3978.4004616000007</v>
      </c>
      <c r="H22" s="18">
        <f t="shared" si="11"/>
        <v>4237.0489425000005</v>
      </c>
      <c r="I22" s="18">
        <f t="shared" si="11"/>
        <v>4495.5881507</v>
      </c>
      <c r="J22" s="18">
        <f t="shared" si="11"/>
        <v>4787.7833505</v>
      </c>
      <c r="K22" s="18">
        <f t="shared" si="11"/>
        <v>4990.156390900001</v>
      </c>
    </row>
    <row r="23" spans="1:11" ht="12.75">
      <c r="A23" s="11"/>
      <c r="B23" s="12"/>
      <c r="C23" s="20" t="s">
        <v>17</v>
      </c>
      <c r="D23" s="10">
        <v>2094</v>
      </c>
      <c r="E23" s="10">
        <f aca="true" t="shared" si="12" ref="E23:K23">E25*0.7</f>
        <v>2518.4900899704003</v>
      </c>
      <c r="F23" s="10">
        <f t="shared" si="12"/>
        <v>2682.2050716552003</v>
      </c>
      <c r="G23" s="10">
        <f t="shared" si="12"/>
        <v>2896.2755360448004</v>
      </c>
      <c r="H23" s="10">
        <f t="shared" si="12"/>
        <v>3084.5716301400003</v>
      </c>
      <c r="I23" s="10">
        <f t="shared" si="12"/>
        <v>3272.7881737096</v>
      </c>
      <c r="J23" s="10">
        <f t="shared" si="12"/>
        <v>3485.5062791640003</v>
      </c>
      <c r="K23" s="10">
        <f t="shared" si="12"/>
        <v>3632.8338525752</v>
      </c>
    </row>
    <row r="24" spans="1:11" ht="12.75">
      <c r="A24" s="11"/>
      <c r="B24" s="12"/>
      <c r="C24" s="13" t="s">
        <v>18</v>
      </c>
      <c r="D24" s="14">
        <v>898</v>
      </c>
      <c r="E24" s="14">
        <f aca="true" t="shared" si="13" ref="E24:K24">E25-E23</f>
        <v>1079.3528957016001</v>
      </c>
      <c r="F24" s="14">
        <f t="shared" si="13"/>
        <v>1149.5164592808</v>
      </c>
      <c r="G24" s="14">
        <f t="shared" si="13"/>
        <v>1241.2609440192005</v>
      </c>
      <c r="H24" s="14">
        <f t="shared" si="13"/>
        <v>1321.95927006</v>
      </c>
      <c r="I24" s="14">
        <f t="shared" si="13"/>
        <v>1402.6235030184002</v>
      </c>
      <c r="J24" s="14">
        <f t="shared" si="13"/>
        <v>1493.788405356</v>
      </c>
      <c r="K24" s="14">
        <f t="shared" si="13"/>
        <v>1556.9287939608007</v>
      </c>
    </row>
    <row r="25" spans="1:11" ht="13.5" thickBot="1">
      <c r="A25" s="11">
        <v>6</v>
      </c>
      <c r="B25" s="12">
        <v>4</v>
      </c>
      <c r="C25" s="17" t="s">
        <v>21</v>
      </c>
      <c r="D25" s="18">
        <v>2992</v>
      </c>
      <c r="E25" s="18">
        <f aca="true" t="shared" si="14" ref="E25:K25">E22*1.04</f>
        <v>3597.8429856720004</v>
      </c>
      <c r="F25" s="18">
        <f t="shared" si="14"/>
        <v>3831.7215309360004</v>
      </c>
      <c r="G25" s="18">
        <f t="shared" si="14"/>
        <v>4137.536480064001</v>
      </c>
      <c r="H25" s="18">
        <f t="shared" si="14"/>
        <v>4406.5309002</v>
      </c>
      <c r="I25" s="18">
        <f t="shared" si="14"/>
        <v>4675.411676728</v>
      </c>
      <c r="J25" s="18">
        <f t="shared" si="14"/>
        <v>4979.29468452</v>
      </c>
      <c r="K25" s="18">
        <f t="shared" si="14"/>
        <v>5189.762646536001</v>
      </c>
    </row>
    <row r="26" spans="1:11" ht="12.75">
      <c r="A26" s="7"/>
      <c r="B26" s="8"/>
      <c r="C26" s="9" t="s">
        <v>17</v>
      </c>
      <c r="D26" s="10">
        <v>2094</v>
      </c>
      <c r="E26" s="10">
        <f aca="true" t="shared" si="15" ref="E26:K26">E28*0.7</f>
        <v>2594.044792669512</v>
      </c>
      <c r="F26" s="10">
        <f t="shared" si="15"/>
        <v>2762.6712238048563</v>
      </c>
      <c r="G26" s="10">
        <f t="shared" si="15"/>
        <v>2983.1638021261447</v>
      </c>
      <c r="H26" s="10">
        <f t="shared" si="15"/>
        <v>3177.1087790441998</v>
      </c>
      <c r="I26" s="10">
        <f t="shared" si="15"/>
        <v>3370.9718189208884</v>
      </c>
      <c r="J26" s="10">
        <f t="shared" si="15"/>
        <v>3590.07146753892</v>
      </c>
      <c r="K26" s="10">
        <f t="shared" si="15"/>
        <v>3741.8188681524566</v>
      </c>
    </row>
    <row r="27" spans="1:11" ht="12.75">
      <c r="A27" s="11"/>
      <c r="B27" s="12"/>
      <c r="C27" s="13" t="s">
        <v>18</v>
      </c>
      <c r="D27" s="14">
        <v>898</v>
      </c>
      <c r="E27" s="14">
        <f aca="true" t="shared" si="16" ref="E27:K27">E28-E26</f>
        <v>1111.7334825726484</v>
      </c>
      <c r="F27" s="14">
        <f t="shared" si="16"/>
        <v>1184.0019530592244</v>
      </c>
      <c r="G27" s="14">
        <f t="shared" si="16"/>
        <v>1278.4987723397767</v>
      </c>
      <c r="H27" s="14">
        <f t="shared" si="16"/>
        <v>1361.6180481618003</v>
      </c>
      <c r="I27" s="14">
        <f t="shared" si="16"/>
        <v>1444.7022081089522</v>
      </c>
      <c r="J27" s="14">
        <f t="shared" si="16"/>
        <v>1538.6020575166804</v>
      </c>
      <c r="K27" s="14">
        <f t="shared" si="16"/>
        <v>1603.6366577796248</v>
      </c>
    </row>
    <row r="28" spans="1:11" ht="13.5" thickBot="1">
      <c r="A28" s="15">
        <v>7</v>
      </c>
      <c r="B28" s="16">
        <v>5</v>
      </c>
      <c r="C28" s="19" t="s">
        <v>21</v>
      </c>
      <c r="D28" s="18">
        <v>2992</v>
      </c>
      <c r="E28" s="18">
        <f aca="true" t="shared" si="17" ref="E28:K28">E25*1.03</f>
        <v>3705.7782752421604</v>
      </c>
      <c r="F28" s="18">
        <f t="shared" si="17"/>
        <v>3946.6731768640807</v>
      </c>
      <c r="G28" s="18">
        <f t="shared" si="17"/>
        <v>4261.662574465921</v>
      </c>
      <c r="H28" s="18">
        <f t="shared" si="17"/>
        <v>4538.726827206</v>
      </c>
      <c r="I28" s="18">
        <f t="shared" si="17"/>
        <v>4815.6740270298405</v>
      </c>
      <c r="J28" s="18">
        <f t="shared" si="17"/>
        <v>5128.6735250556</v>
      </c>
      <c r="K28" s="18">
        <f t="shared" si="17"/>
        <v>5345.455525932081</v>
      </c>
    </row>
    <row r="29" spans="1:11" ht="12.75">
      <c r="A29" s="11"/>
      <c r="B29" s="12"/>
      <c r="C29" s="20" t="s">
        <v>17</v>
      </c>
      <c r="D29" s="10">
        <v>2094</v>
      </c>
      <c r="E29" s="10">
        <f aca="true" t="shared" si="18" ref="E29:K29">E31*0.7</f>
        <v>2710.77680833964</v>
      </c>
      <c r="F29" s="10">
        <f t="shared" si="18"/>
        <v>2886.9914288760747</v>
      </c>
      <c r="G29" s="10">
        <f t="shared" si="18"/>
        <v>3117.4061732218206</v>
      </c>
      <c r="H29" s="10">
        <f t="shared" si="18"/>
        <v>3320.078674101189</v>
      </c>
      <c r="I29" s="10">
        <f t="shared" si="18"/>
        <v>3522.665550772328</v>
      </c>
      <c r="J29" s="10">
        <f t="shared" si="18"/>
        <v>3751.6246835781712</v>
      </c>
      <c r="K29" s="10">
        <f t="shared" si="18"/>
        <v>3910.2007172193166</v>
      </c>
    </row>
    <row r="30" spans="1:11" ht="12.75">
      <c r="A30" s="11"/>
      <c r="B30" s="12"/>
      <c r="C30" s="13" t="s">
        <v>18</v>
      </c>
      <c r="D30" s="14">
        <v>898</v>
      </c>
      <c r="E30" s="14">
        <f aca="true" t="shared" si="19" ref="E30:K30">E31-E29</f>
        <v>1161.7614892884176</v>
      </c>
      <c r="F30" s="14">
        <f t="shared" si="19"/>
        <v>1237.2820409468895</v>
      </c>
      <c r="G30" s="14">
        <f t="shared" si="19"/>
        <v>1336.0312170950665</v>
      </c>
      <c r="H30" s="14">
        <f t="shared" si="19"/>
        <v>1422.890860329081</v>
      </c>
      <c r="I30" s="14">
        <f t="shared" si="19"/>
        <v>1509.713807473855</v>
      </c>
      <c r="J30" s="14">
        <f t="shared" si="19"/>
        <v>1607.839150104931</v>
      </c>
      <c r="K30" s="14">
        <f t="shared" si="19"/>
        <v>1675.8003073797076</v>
      </c>
    </row>
    <row r="31" spans="1:11" ht="13.5" thickBot="1">
      <c r="A31" s="11">
        <v>8</v>
      </c>
      <c r="B31" s="12">
        <v>6</v>
      </c>
      <c r="C31" s="17" t="s">
        <v>21</v>
      </c>
      <c r="D31" s="18">
        <v>2992</v>
      </c>
      <c r="E31" s="18">
        <f aca="true" t="shared" si="20" ref="E31:K31">E28*1.045</f>
        <v>3872.5382976280575</v>
      </c>
      <c r="F31" s="18">
        <f t="shared" si="20"/>
        <v>4124.273469822964</v>
      </c>
      <c r="G31" s="18">
        <f t="shared" si="20"/>
        <v>4453.437390316887</v>
      </c>
      <c r="H31" s="18">
        <f t="shared" si="20"/>
        <v>4742.96953443027</v>
      </c>
      <c r="I31" s="18">
        <f t="shared" si="20"/>
        <v>5032.379358246183</v>
      </c>
      <c r="J31" s="18">
        <f t="shared" si="20"/>
        <v>5359.463833683102</v>
      </c>
      <c r="K31" s="18">
        <f t="shared" si="20"/>
        <v>5586.001024599024</v>
      </c>
    </row>
    <row r="32" spans="1:11" ht="12.75">
      <c r="A32" s="7"/>
      <c r="B32" s="8"/>
      <c r="C32" s="9" t="s">
        <v>17</v>
      </c>
      <c r="D32" s="10">
        <v>2094</v>
      </c>
      <c r="E32" s="10">
        <f aca="true" t="shared" si="21" ref="E32:K32">E34*0.7</f>
        <v>2792.1001125898297</v>
      </c>
      <c r="F32" s="10">
        <f t="shared" si="21"/>
        <v>2973.601171742357</v>
      </c>
      <c r="G32" s="10">
        <f t="shared" si="21"/>
        <v>3210.9283584184755</v>
      </c>
      <c r="H32" s="10">
        <f t="shared" si="21"/>
        <v>3419.6810343242246</v>
      </c>
      <c r="I32" s="10">
        <f t="shared" si="21"/>
        <v>3628.3455172954978</v>
      </c>
      <c r="J32" s="10">
        <f t="shared" si="21"/>
        <v>3864.173424085516</v>
      </c>
      <c r="K32" s="10">
        <f t="shared" si="21"/>
        <v>4027.506738735896</v>
      </c>
    </row>
    <row r="33" spans="1:11" ht="12.75">
      <c r="A33" s="11"/>
      <c r="B33" s="12"/>
      <c r="C33" s="13" t="s">
        <v>18</v>
      </c>
      <c r="D33" s="14">
        <v>898</v>
      </c>
      <c r="E33" s="14">
        <f aca="true" t="shared" si="22" ref="E33:K33">E34-E32</f>
        <v>1196.6143339670698</v>
      </c>
      <c r="F33" s="14">
        <f t="shared" si="22"/>
        <v>1274.4005021752964</v>
      </c>
      <c r="G33" s="14">
        <f t="shared" si="22"/>
        <v>1376.1121536079186</v>
      </c>
      <c r="H33" s="14">
        <f t="shared" si="22"/>
        <v>1465.5775861389534</v>
      </c>
      <c r="I33" s="14">
        <f t="shared" si="22"/>
        <v>1555.0052216980707</v>
      </c>
      <c r="J33" s="14">
        <f t="shared" si="22"/>
        <v>1656.0743246080788</v>
      </c>
      <c r="K33" s="14">
        <f t="shared" si="22"/>
        <v>1726.0743166010989</v>
      </c>
    </row>
    <row r="34" spans="1:11" ht="13.5" thickBot="1">
      <c r="A34" s="15" t="s">
        <v>22</v>
      </c>
      <c r="B34" s="16">
        <v>7</v>
      </c>
      <c r="C34" s="19" t="s">
        <v>21</v>
      </c>
      <c r="D34" s="18">
        <v>2992</v>
      </c>
      <c r="E34" s="18">
        <f aca="true" t="shared" si="23" ref="E34:K34">E31*1.03</f>
        <v>3988.7144465568995</v>
      </c>
      <c r="F34" s="18">
        <f t="shared" si="23"/>
        <v>4248.0016739176535</v>
      </c>
      <c r="G34" s="18">
        <f t="shared" si="23"/>
        <v>4587.040512026394</v>
      </c>
      <c r="H34" s="18">
        <f t="shared" si="23"/>
        <v>4885.258620463178</v>
      </c>
      <c r="I34" s="18">
        <f t="shared" si="23"/>
        <v>5183.3507389935685</v>
      </c>
      <c r="J34" s="18">
        <f t="shared" si="23"/>
        <v>5520.247748693595</v>
      </c>
      <c r="K34" s="18">
        <f t="shared" si="23"/>
        <v>5753.581055336995</v>
      </c>
    </row>
    <row r="35" spans="1:11" ht="12.75">
      <c r="A35" s="11"/>
      <c r="B35" s="12"/>
      <c r="C35" s="20" t="s">
        <v>17</v>
      </c>
      <c r="D35" s="10">
        <v>2094</v>
      </c>
      <c r="E35" s="10">
        <f aca="true" t="shared" si="24" ref="E35:K35">E37*0.7</f>
        <v>2875.863115967524</v>
      </c>
      <c r="F35" s="10">
        <f t="shared" si="24"/>
        <v>3062.809206894628</v>
      </c>
      <c r="G35" s="10">
        <f t="shared" si="24"/>
        <v>3307.25620917103</v>
      </c>
      <c r="H35" s="10">
        <f t="shared" si="24"/>
        <v>3522.271465353951</v>
      </c>
      <c r="I35" s="10">
        <f t="shared" si="24"/>
        <v>3737.195882814363</v>
      </c>
      <c r="J35" s="10">
        <f t="shared" si="24"/>
        <v>3980.098626808082</v>
      </c>
      <c r="K35" s="10">
        <f t="shared" si="24"/>
        <v>4148.331940897973</v>
      </c>
    </row>
    <row r="36" spans="1:11" ht="12.75">
      <c r="A36" s="11"/>
      <c r="B36" s="12"/>
      <c r="C36" s="13" t="s">
        <v>18</v>
      </c>
      <c r="D36" s="14">
        <v>898</v>
      </c>
      <c r="E36" s="14">
        <f aca="true" t="shared" si="25" ref="E36:K36">E37-E35</f>
        <v>1232.512763986082</v>
      </c>
      <c r="F36" s="14">
        <f t="shared" si="25"/>
        <v>1312.632517240555</v>
      </c>
      <c r="G36" s="14">
        <f t="shared" si="25"/>
        <v>1417.3955182161558</v>
      </c>
      <c r="H36" s="14">
        <f t="shared" si="25"/>
        <v>1509.5449137231221</v>
      </c>
      <c r="I36" s="14">
        <f t="shared" si="25"/>
        <v>1601.655378349013</v>
      </c>
      <c r="J36" s="14">
        <f t="shared" si="25"/>
        <v>1705.756554346321</v>
      </c>
      <c r="K36" s="14">
        <f t="shared" si="25"/>
        <v>1777.8565460991313</v>
      </c>
    </row>
    <row r="37" spans="1:11" ht="13.5" thickBot="1">
      <c r="A37" s="11" t="s">
        <v>23</v>
      </c>
      <c r="B37" s="12" t="s">
        <v>24</v>
      </c>
      <c r="C37" s="17" t="s">
        <v>21</v>
      </c>
      <c r="D37" s="18">
        <v>2992</v>
      </c>
      <c r="E37" s="18">
        <f aca="true" t="shared" si="26" ref="E37:K37">E34*1.03</f>
        <v>4108.375879953606</v>
      </c>
      <c r="F37" s="18">
        <f t="shared" si="26"/>
        <v>4375.441724135183</v>
      </c>
      <c r="G37" s="18">
        <f t="shared" si="26"/>
        <v>4724.651727387186</v>
      </c>
      <c r="H37" s="18">
        <f t="shared" si="26"/>
        <v>5031.816379077073</v>
      </c>
      <c r="I37" s="18">
        <f t="shared" si="26"/>
        <v>5338.851261163376</v>
      </c>
      <c r="J37" s="18">
        <f t="shared" si="26"/>
        <v>5685.855181154403</v>
      </c>
      <c r="K37" s="18">
        <f t="shared" si="26"/>
        <v>5926.1884869971045</v>
      </c>
    </row>
    <row r="38" spans="1:11" ht="12.75">
      <c r="A38" s="7"/>
      <c r="B38" s="8"/>
      <c r="C38" s="9" t="s">
        <v>17</v>
      </c>
      <c r="D38" s="10">
        <v>2094</v>
      </c>
      <c r="E38" s="10">
        <f aca="true" t="shared" si="27" ref="E38:K38">E40*0.7</f>
        <v>2962.1390094465505</v>
      </c>
      <c r="F38" s="10">
        <f t="shared" si="27"/>
        <v>3154.693483101467</v>
      </c>
      <c r="G38" s="10">
        <f t="shared" si="27"/>
        <v>3406.473895446161</v>
      </c>
      <c r="H38" s="10">
        <f t="shared" si="27"/>
        <v>3627.939609314569</v>
      </c>
      <c r="I38" s="10">
        <f t="shared" si="27"/>
        <v>3849.3117592987937</v>
      </c>
      <c r="J38" s="10">
        <f t="shared" si="27"/>
        <v>4099.501585612325</v>
      </c>
      <c r="K38" s="10">
        <f t="shared" si="27"/>
        <v>4272.781899124912</v>
      </c>
    </row>
    <row r="39" spans="1:11" ht="12.75">
      <c r="A39" s="11"/>
      <c r="B39" s="12"/>
      <c r="C39" s="13" t="s">
        <v>18</v>
      </c>
      <c r="D39" s="14">
        <v>898</v>
      </c>
      <c r="E39" s="14">
        <f aca="true" t="shared" si="28" ref="E39:K39">E40-E38</f>
        <v>1269.4881469056645</v>
      </c>
      <c r="F39" s="14">
        <f t="shared" si="28"/>
        <v>1352.0114927577715</v>
      </c>
      <c r="G39" s="14">
        <f t="shared" si="28"/>
        <v>1459.9173837626404</v>
      </c>
      <c r="H39" s="14">
        <f t="shared" si="28"/>
        <v>1554.831261134816</v>
      </c>
      <c r="I39" s="14">
        <f t="shared" si="28"/>
        <v>1649.7050396994837</v>
      </c>
      <c r="J39" s="14">
        <f t="shared" si="28"/>
        <v>1756.929250976711</v>
      </c>
      <c r="K39" s="14">
        <f t="shared" si="28"/>
        <v>1831.192242482105</v>
      </c>
    </row>
    <row r="40" spans="1:11" ht="13.5" thickBot="1">
      <c r="A40" s="15" t="s">
        <v>25</v>
      </c>
      <c r="B40" s="16" t="s">
        <v>26</v>
      </c>
      <c r="C40" s="19" t="s">
        <v>21</v>
      </c>
      <c r="D40" s="18">
        <v>2992</v>
      </c>
      <c r="E40" s="18">
        <f aca="true" t="shared" si="29" ref="E40:K40">E37*1.03</f>
        <v>4231.627156352215</v>
      </c>
      <c r="F40" s="18">
        <f t="shared" si="29"/>
        <v>4506.704975859238</v>
      </c>
      <c r="G40" s="18">
        <f t="shared" si="29"/>
        <v>4866.391279208801</v>
      </c>
      <c r="H40" s="18">
        <f t="shared" si="29"/>
        <v>5182.770870449385</v>
      </c>
      <c r="I40" s="18">
        <f t="shared" si="29"/>
        <v>5499.016798998277</v>
      </c>
      <c r="J40" s="18">
        <f t="shared" si="29"/>
        <v>5856.430836589036</v>
      </c>
      <c r="K40" s="18">
        <f t="shared" si="29"/>
        <v>6103.974141607017</v>
      </c>
    </row>
    <row r="41" spans="1:11" ht="12.75">
      <c r="A41" s="11"/>
      <c r="B41" s="12"/>
      <c r="C41" s="20" t="s">
        <v>17</v>
      </c>
      <c r="D41" s="10">
        <v>2094</v>
      </c>
      <c r="E41" s="10">
        <f aca="true" t="shared" si="30" ref="E41:K41">E43*0.7</f>
        <v>3051.003179729947</v>
      </c>
      <c r="F41" s="10">
        <f t="shared" si="30"/>
        <v>3249.334287594511</v>
      </c>
      <c r="G41" s="10">
        <f t="shared" si="30"/>
        <v>3508.6681123095454</v>
      </c>
      <c r="H41" s="10">
        <f t="shared" si="30"/>
        <v>3736.777797594006</v>
      </c>
      <c r="I41" s="10">
        <f t="shared" si="30"/>
        <v>3964.7911120777576</v>
      </c>
      <c r="J41" s="10">
        <f t="shared" si="30"/>
        <v>4222.486633180694</v>
      </c>
      <c r="K41" s="10">
        <f t="shared" si="30"/>
        <v>4400.965356098659</v>
      </c>
    </row>
    <row r="42" spans="1:11" ht="12.75">
      <c r="A42" s="11"/>
      <c r="B42" s="12"/>
      <c r="C42" s="13" t="s">
        <v>18</v>
      </c>
      <c r="D42" s="14">
        <v>898</v>
      </c>
      <c r="E42" s="14">
        <f aca="true" t="shared" si="31" ref="E42:K42">E43-E41</f>
        <v>1307.5727913128349</v>
      </c>
      <c r="F42" s="14">
        <f t="shared" si="31"/>
        <v>1392.571837540505</v>
      </c>
      <c r="G42" s="14">
        <f t="shared" si="31"/>
        <v>1503.7149052755199</v>
      </c>
      <c r="H42" s="14">
        <f t="shared" si="31"/>
        <v>1601.4761989688604</v>
      </c>
      <c r="I42" s="14">
        <f t="shared" si="31"/>
        <v>1699.1961908904682</v>
      </c>
      <c r="J42" s="14">
        <f t="shared" si="31"/>
        <v>1809.6371285060122</v>
      </c>
      <c r="K42" s="14">
        <f t="shared" si="31"/>
        <v>1886.1280097565686</v>
      </c>
    </row>
    <row r="43" spans="1:11" ht="13.5" thickBot="1">
      <c r="A43" s="11" t="s">
        <v>27</v>
      </c>
      <c r="B43" s="12" t="s">
        <v>28</v>
      </c>
      <c r="C43" s="17" t="s">
        <v>21</v>
      </c>
      <c r="D43" s="18">
        <v>2992</v>
      </c>
      <c r="E43" s="18">
        <f aca="true" t="shared" si="32" ref="E43:K43">E40*1.03</f>
        <v>4358.575971042782</v>
      </c>
      <c r="F43" s="18">
        <f t="shared" si="32"/>
        <v>4641.906125135016</v>
      </c>
      <c r="G43" s="18">
        <f t="shared" si="32"/>
        <v>5012.383017585065</v>
      </c>
      <c r="H43" s="18">
        <f t="shared" si="32"/>
        <v>5338.253996562867</v>
      </c>
      <c r="I43" s="18">
        <f t="shared" si="32"/>
        <v>5663.987302968226</v>
      </c>
      <c r="J43" s="18">
        <f t="shared" si="32"/>
        <v>6032.1237616867065</v>
      </c>
      <c r="K43" s="18">
        <f t="shared" si="32"/>
        <v>6287.093365855228</v>
      </c>
    </row>
    <row r="44" spans="1:11" ht="12.75">
      <c r="A44" s="7"/>
      <c r="B44" s="8"/>
      <c r="C44" s="9" t="s">
        <v>17</v>
      </c>
      <c r="D44" s="10">
        <v>2094</v>
      </c>
      <c r="E44" s="10">
        <f aca="true" t="shared" si="33" ref="E44:K44">E46*0.7</f>
        <v>3142.5332751218452</v>
      </c>
      <c r="F44" s="10">
        <f t="shared" si="33"/>
        <v>3346.8143162223464</v>
      </c>
      <c r="G44" s="10">
        <f t="shared" si="33"/>
        <v>3613.928155678832</v>
      </c>
      <c r="H44" s="10">
        <f t="shared" si="33"/>
        <v>3848.8811315218263</v>
      </c>
      <c r="I44" s="10">
        <f t="shared" si="33"/>
        <v>4083.734845440091</v>
      </c>
      <c r="J44" s="10">
        <f t="shared" si="33"/>
        <v>4349.161232176115</v>
      </c>
      <c r="K44" s="10">
        <f t="shared" si="33"/>
        <v>4532.994316781619</v>
      </c>
    </row>
    <row r="45" spans="1:11" ht="12.75">
      <c r="A45" s="11"/>
      <c r="B45" s="12"/>
      <c r="C45" s="13" t="s">
        <v>18</v>
      </c>
      <c r="D45" s="14">
        <v>898</v>
      </c>
      <c r="E45" s="14">
        <f aca="true" t="shared" si="34" ref="E45:K45">E46-E44</f>
        <v>1346.79997505222</v>
      </c>
      <c r="F45" s="14">
        <f t="shared" si="34"/>
        <v>1434.3489926667203</v>
      </c>
      <c r="G45" s="14">
        <f t="shared" si="34"/>
        <v>1548.8263524337854</v>
      </c>
      <c r="H45" s="14">
        <f t="shared" si="34"/>
        <v>1649.520484937926</v>
      </c>
      <c r="I45" s="14">
        <f t="shared" si="34"/>
        <v>1750.172076617182</v>
      </c>
      <c r="J45" s="14">
        <f t="shared" si="34"/>
        <v>1863.9262423611926</v>
      </c>
      <c r="K45" s="14">
        <f t="shared" si="34"/>
        <v>1942.7118500492652</v>
      </c>
    </row>
    <row r="46" spans="1:11" ht="13.5" thickBot="1">
      <c r="A46" s="15" t="s">
        <v>29</v>
      </c>
      <c r="B46" s="16" t="s">
        <v>30</v>
      </c>
      <c r="C46" s="19" t="s">
        <v>21</v>
      </c>
      <c r="D46" s="18">
        <v>2992</v>
      </c>
      <c r="E46" s="18">
        <f aca="true" t="shared" si="35" ref="E46:K46">E43*1.03</f>
        <v>4489.333250174065</v>
      </c>
      <c r="F46" s="18">
        <f t="shared" si="35"/>
        <v>4781.163308889067</v>
      </c>
      <c r="G46" s="18">
        <f t="shared" si="35"/>
        <v>5162.754508112617</v>
      </c>
      <c r="H46" s="18">
        <f t="shared" si="35"/>
        <v>5498.401616459752</v>
      </c>
      <c r="I46" s="18">
        <f t="shared" si="35"/>
        <v>5833.906922057273</v>
      </c>
      <c r="J46" s="18">
        <f t="shared" si="35"/>
        <v>6213.087474537308</v>
      </c>
      <c r="K46" s="18">
        <f t="shared" si="35"/>
        <v>6475.706166830884</v>
      </c>
    </row>
    <row r="47" spans="1:11" ht="12.75">
      <c r="A47" s="11"/>
      <c r="B47" s="12"/>
      <c r="C47" s="9" t="s">
        <v>17</v>
      </c>
      <c r="D47" s="10">
        <v>2094</v>
      </c>
      <c r="E47" s="10">
        <f aca="true" t="shared" si="36" ref="E47:K47">E49*0.7</f>
        <v>3236.8092733755007</v>
      </c>
      <c r="F47" s="10">
        <f t="shared" si="36"/>
        <v>3447.2187457090167</v>
      </c>
      <c r="G47" s="10">
        <f t="shared" si="36"/>
        <v>3722.346000349197</v>
      </c>
      <c r="H47" s="10">
        <f t="shared" si="36"/>
        <v>3964.3475654674817</v>
      </c>
      <c r="I47" s="10">
        <f t="shared" si="36"/>
        <v>4206.246890803293</v>
      </c>
      <c r="J47" s="10">
        <f t="shared" si="36"/>
        <v>4479.636069141398</v>
      </c>
      <c r="K47" s="21">
        <f t="shared" si="36"/>
        <v>4668.984146285067</v>
      </c>
    </row>
    <row r="48" spans="1:11" ht="12.75">
      <c r="A48" s="11"/>
      <c r="B48" s="12"/>
      <c r="C48" s="13" t="s">
        <v>18</v>
      </c>
      <c r="D48" s="14">
        <v>898</v>
      </c>
      <c r="E48" s="14">
        <f aca="true" t="shared" si="37" ref="E48:K48">E49-E47</f>
        <v>1387.2039743037863</v>
      </c>
      <c r="F48" s="14">
        <f t="shared" si="37"/>
        <v>1477.3794624467218</v>
      </c>
      <c r="G48" s="14">
        <f t="shared" si="37"/>
        <v>1595.2911430067993</v>
      </c>
      <c r="H48" s="14">
        <f t="shared" si="37"/>
        <v>1699.0060994860637</v>
      </c>
      <c r="I48" s="14">
        <f t="shared" si="37"/>
        <v>1802.6772389156977</v>
      </c>
      <c r="J48" s="14">
        <f t="shared" si="37"/>
        <v>1919.8440296320287</v>
      </c>
      <c r="K48" s="22">
        <f t="shared" si="37"/>
        <v>2000.9932055507434</v>
      </c>
    </row>
    <row r="49" spans="1:11" ht="13.5" thickBot="1">
      <c r="A49" s="15" t="s">
        <v>34</v>
      </c>
      <c r="B49" s="16" t="s">
        <v>31</v>
      </c>
      <c r="C49" s="19" t="s">
        <v>21</v>
      </c>
      <c r="D49" s="18">
        <v>2992</v>
      </c>
      <c r="E49" s="23">
        <f aca="true" t="shared" si="38" ref="E49:K49">E46*1.03</f>
        <v>4624.013247679287</v>
      </c>
      <c r="F49" s="23">
        <f t="shared" si="38"/>
        <v>4924.598208155739</v>
      </c>
      <c r="G49" s="23">
        <f t="shared" si="38"/>
        <v>5317.637143355996</v>
      </c>
      <c r="H49" s="23">
        <f t="shared" si="38"/>
        <v>5663.353664953545</v>
      </c>
      <c r="I49" s="23">
        <f t="shared" si="38"/>
        <v>6008.924129718991</v>
      </c>
      <c r="J49" s="23">
        <f t="shared" si="38"/>
        <v>6399.480098773427</v>
      </c>
      <c r="K49" s="24">
        <f t="shared" si="38"/>
        <v>6669.977351835811</v>
      </c>
    </row>
    <row r="50" spans="1:11" ht="12.75">
      <c r="A50" s="2"/>
      <c r="B50" s="29"/>
      <c r="C50" s="28" t="s">
        <v>17</v>
      </c>
      <c r="D50" s="10">
        <v>2094</v>
      </c>
      <c r="E50" s="10">
        <f aca="true" t="shared" si="39" ref="E50:K50">E52*0.7</f>
        <v>3333.9135515767657</v>
      </c>
      <c r="F50" s="10">
        <f t="shared" si="39"/>
        <v>3550.6353080802874</v>
      </c>
      <c r="G50" s="10">
        <f t="shared" si="39"/>
        <v>3834.016380359673</v>
      </c>
      <c r="H50" s="10">
        <f t="shared" si="39"/>
        <v>4083.2779924315064</v>
      </c>
      <c r="I50" s="10">
        <f t="shared" si="39"/>
        <v>4332.434297527393</v>
      </c>
      <c r="J50" s="10">
        <f t="shared" si="39"/>
        <v>4614.025151215641</v>
      </c>
      <c r="K50" s="21">
        <f t="shared" si="39"/>
        <v>4809.053670673619</v>
      </c>
    </row>
    <row r="51" spans="1:11" ht="12.75">
      <c r="A51" s="3"/>
      <c r="B51" s="30"/>
      <c r="C51" s="28" t="s">
        <v>18</v>
      </c>
      <c r="D51" s="14">
        <v>898</v>
      </c>
      <c r="E51" s="14">
        <f aca="true" t="shared" si="40" ref="E51:K51">E52-E50</f>
        <v>1428.8200935328996</v>
      </c>
      <c r="F51" s="14">
        <f t="shared" si="40"/>
        <v>1521.7008463201237</v>
      </c>
      <c r="G51" s="14">
        <f t="shared" si="40"/>
        <v>1643.149877297003</v>
      </c>
      <c r="H51" s="14">
        <f t="shared" si="40"/>
        <v>1749.9762824706459</v>
      </c>
      <c r="I51" s="14">
        <f t="shared" si="40"/>
        <v>1856.7575560831683</v>
      </c>
      <c r="J51" s="14">
        <f t="shared" si="40"/>
        <v>1977.4393505209891</v>
      </c>
      <c r="K51" s="22">
        <f t="shared" si="40"/>
        <v>2061.023001717266</v>
      </c>
    </row>
    <row r="52" spans="1:11" ht="13.5" thickBot="1">
      <c r="A52" s="15" t="s">
        <v>35</v>
      </c>
      <c r="B52" s="32" t="s">
        <v>36</v>
      </c>
      <c r="C52" s="31" t="s">
        <v>21</v>
      </c>
      <c r="D52" s="18">
        <v>2992</v>
      </c>
      <c r="E52" s="23">
        <f aca="true" t="shared" si="41" ref="E52:K52">E49*1.03</f>
        <v>4762.733645109665</v>
      </c>
      <c r="F52" s="23">
        <f t="shared" si="41"/>
        <v>5072.336154400411</v>
      </c>
      <c r="G52" s="23">
        <f t="shared" si="41"/>
        <v>5477.166257656676</v>
      </c>
      <c r="H52" s="23">
        <f t="shared" si="41"/>
        <v>5833.254274902152</v>
      </c>
      <c r="I52" s="23">
        <f t="shared" si="41"/>
        <v>6189.191853610561</v>
      </c>
      <c r="J52" s="23">
        <f t="shared" si="41"/>
        <v>6591.46450173663</v>
      </c>
      <c r="K52" s="24">
        <f t="shared" si="41"/>
        <v>6870.0766723908855</v>
      </c>
    </row>
    <row r="53" ht="15" customHeight="1"/>
    <row r="54" spans="4:11" ht="1.5" customHeight="1">
      <c r="D54" s="25">
        <v>29918</v>
      </c>
      <c r="E54" s="25">
        <v>31659</v>
      </c>
      <c r="F54" s="25">
        <v>33717</v>
      </c>
      <c r="G54" s="25">
        <v>36408</v>
      </c>
      <c r="H54" s="25">
        <v>38775</v>
      </c>
      <c r="I54" s="25">
        <v>41141</v>
      </c>
      <c r="J54" s="25">
        <v>43815</v>
      </c>
      <c r="K54" s="25">
        <v>45667</v>
      </c>
    </row>
  </sheetData>
  <sheetProtection password="DCB1" sheet="1" objects="1" scenarios="1"/>
  <mergeCells count="6">
    <mergeCell ref="A6:K6"/>
    <mergeCell ref="D9:K9"/>
    <mergeCell ref="A2:K2"/>
    <mergeCell ref="A3:K3"/>
    <mergeCell ref="A4:K4"/>
    <mergeCell ref="A5:K5"/>
  </mergeCells>
  <printOptions horizontalCentered="1"/>
  <pageMargins left="0" right="0" top="0.5" bottom="0.5" header="0.5" footer="0.5"/>
  <pageSetup fitToHeight="1" fitToWidth="1" horizontalDpi="300" verticalDpi="300" orientation="landscape" scale="80" r:id="rId1"/>
  <headerFooter alignWithMargins="0">
    <oddHeader>&amp;L&amp;"Arial,Bold"&amp;12DRAFT&amp;R&amp;"Arial,Bold"&amp;12DRAFT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Dept. of Education</dc:creator>
  <cp:keywords/>
  <dc:description/>
  <cp:lastModifiedBy>John Wilkinson</cp:lastModifiedBy>
  <cp:lastPrinted>2007-04-11T18:47:18Z</cp:lastPrinted>
  <dcterms:created xsi:type="dcterms:W3CDTF">2002-02-04T18:45:54Z</dcterms:created>
  <dcterms:modified xsi:type="dcterms:W3CDTF">2007-04-25T12:22:55Z</dcterms:modified>
  <cp:category/>
  <cp:version/>
  <cp:contentType/>
  <cp:contentStatus/>
</cp:coreProperties>
</file>