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65524" windowWidth="14916" windowHeight="9408" activeTab="0"/>
  </bookViews>
  <sheets>
    <sheet name="Instructions" sheetId="1" r:id="rId1"/>
    <sheet name="Extended Year Report" sheetId="2" r:id="rId2"/>
    <sheet name="Extended Year Daily Salary FY07" sheetId="3" r:id="rId3"/>
  </sheets>
  <definedNames>
    <definedName name="OLE_LINK1" localSheetId="0">'Instructions'!$A$62</definedName>
    <definedName name="OLE_LINK2" localSheetId="0">'Instructions'!$A$62</definedName>
    <definedName name="Print_Area_MI" localSheetId="1">'Extended Year Report'!$B$1:$K$26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<sst xmlns="http://schemas.openxmlformats.org/spreadsheetml/2006/main" count="164" uniqueCount="152">
  <si>
    <t>System Number</t>
  </si>
  <si>
    <t>*</t>
  </si>
  <si>
    <t>COURSE</t>
  </si>
  <si>
    <t>NUMBER</t>
  </si>
  <si>
    <t>INSTRUCTOR</t>
  </si>
  <si>
    <t>SUMMER SALARY AMOUNTS</t>
  </si>
  <si>
    <t>STUDENTS</t>
  </si>
  <si>
    <t>LAST NAME</t>
  </si>
  <si>
    <t>SUMMER</t>
  </si>
  <si>
    <t>FROM</t>
  </si>
  <si>
    <t>SALARY</t>
  </si>
  <si>
    <t>LOCAL/QBE</t>
  </si>
  <si>
    <t>GRANT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</si>
  <si>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</si>
  <si>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</si>
  <si>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</si>
  <si>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</si>
  <si>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</si>
  <si>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</si>
  <si>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</si>
  <si>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</si>
  <si>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</si>
  <si>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</si>
  <si>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DAILY RATE</t>
  </si>
  <si>
    <t>(State Schedule</t>
  </si>
  <si>
    <t>Only)</t>
  </si>
  <si>
    <t>System Name</t>
  </si>
  <si>
    <t>ID Number 526</t>
  </si>
  <si>
    <t>Activity</t>
  </si>
  <si>
    <t>Date of Submission</t>
  </si>
  <si>
    <t>SCHOOL</t>
  </si>
  <si>
    <t>K</t>
  </si>
  <si>
    <t>(G x H)</t>
  </si>
  <si>
    <t>(I - K)</t>
  </si>
  <si>
    <t>Person that prepared this report</t>
  </si>
  <si>
    <t>TOTALS:</t>
  </si>
  <si>
    <t>1-4</t>
  </si>
  <si>
    <t>TECHNOLOGY/CAREER COURSE</t>
  </si>
  <si>
    <t>DRAFT</t>
  </si>
  <si>
    <t>Daily Reimbursement Rate to Local Systems from Grant Funds</t>
  </si>
  <si>
    <t xml:space="preserve">Years of </t>
  </si>
  <si>
    <t>LEVEL OF CERTIFICATION</t>
  </si>
  <si>
    <t>Creditable</t>
  </si>
  <si>
    <t>Salary</t>
  </si>
  <si>
    <t xml:space="preserve"> </t>
  </si>
  <si>
    <t>PROV</t>
  </si>
  <si>
    <t>PROF</t>
  </si>
  <si>
    <t>Experience</t>
  </si>
  <si>
    <t>Step</t>
  </si>
  <si>
    <t>T-1</t>
  </si>
  <si>
    <t>T-2</t>
  </si>
  <si>
    <t>BT-4</t>
  </si>
  <si>
    <t>T-4</t>
  </si>
  <si>
    <t>BT-5</t>
  </si>
  <si>
    <t>T-5</t>
  </si>
  <si>
    <t>BT-6</t>
  </si>
  <si>
    <t>T-6</t>
  </si>
  <si>
    <t>BT-7</t>
  </si>
  <si>
    <t>T-7</t>
  </si>
  <si>
    <t>0,1,2</t>
  </si>
  <si>
    <t>1</t>
  </si>
  <si>
    <t>2</t>
  </si>
  <si>
    <t>3</t>
  </si>
  <si>
    <t>4</t>
  </si>
  <si>
    <t>5</t>
  </si>
  <si>
    <t>6</t>
  </si>
  <si>
    <t>9,10</t>
  </si>
  <si>
    <t>7</t>
  </si>
  <si>
    <t>11,12</t>
  </si>
  <si>
    <t>L1</t>
  </si>
  <si>
    <t>13,14</t>
  </si>
  <si>
    <t>L2</t>
  </si>
  <si>
    <t>15,16</t>
  </si>
  <si>
    <t>L3</t>
  </si>
  <si>
    <t>17,18</t>
  </si>
  <si>
    <t>L4</t>
  </si>
  <si>
    <t>19+</t>
  </si>
  <si>
    <t>L5</t>
  </si>
  <si>
    <t>*Activity Codes:  1. Summer CTE Courses;  2. Job Site Development; 3. Supervision of CTE Summer Projects(Students); 4. Supervisor of Summer Programs</t>
  </si>
  <si>
    <t>Days</t>
  </si>
  <si>
    <t>Employed</t>
  </si>
  <si>
    <t>21+</t>
  </si>
  <si>
    <t>L6</t>
  </si>
  <si>
    <t>General Information</t>
  </si>
  <si>
    <t>Summer activities approved for funding with Career and Technical-CTE Extended Year (Program ID Number 526) are</t>
  </si>
  <si>
    <t>Specific Completion Instructions</t>
  </si>
  <si>
    <t>These instructions assume the user is familiar with spreadsheet applications for those using the Excel templates,</t>
  </si>
  <si>
    <r>
      <t>therefore, specific computer program instructions are not included here.</t>
    </r>
    <r>
      <rPr>
        <b/>
        <sz val="9"/>
        <rFont val="Arial"/>
        <family val="0"/>
      </rPr>
      <t xml:space="preserve">  Note: Systems with locally-funded </t>
    </r>
  </si>
  <si>
    <t>1.  System name, system number, the person who completes the report and the date of submission must be shown.</t>
  </si>
  <si>
    <t xml:space="preserve">     or (4) Supervision of Summer Program Staff.</t>
  </si>
  <si>
    <t>http://www.doe.k12.ga.us/_documents/doe/legalservices/160-4-2-.03.pdf</t>
  </si>
  <si>
    <t>9.   Column H, Daily Rate-from the state salary schedule in effect-enter the daily amount. This amount may</t>
  </si>
  <si>
    <t xml:space="preserve">      be obtained from the schedule provided by the state CTAE administration staff (see..Daily Salary tab) or </t>
  </si>
  <si>
    <t xml:space="preserve">      Do not include local supplements or any other pay on this report.</t>
  </si>
  <si>
    <t>10. Column I, Summer Salary-multiply column G by column H. (calculated automatically by formula)</t>
  </si>
  <si>
    <t>If you need any assistance with completing and uploading the “CTE Extended Year” Grant, contact:</t>
  </si>
  <si>
    <t>North Region Coordinator:       Roy Rucks, 404-472-5751, lrucks@doe.k12.ga.us</t>
  </si>
  <si>
    <t>http://www.doe.k12.ga.us/_documents/doe/legalservices/160-4-3-.09.pdf</t>
  </si>
  <si>
    <r>
      <t>State Grant funds from Program ID Number</t>
    </r>
    <r>
      <rPr>
        <b/>
        <sz val="10"/>
        <rFont val="Arial"/>
        <family val="2"/>
      </rPr>
      <t xml:space="preserve"> (Project #) 526  - CTE Extended Year</t>
    </r>
  </si>
  <si>
    <t xml:space="preserve">Projected </t>
  </si>
  <si>
    <t>Ext. Year</t>
  </si>
  <si>
    <t>ENROLLED-</t>
  </si>
  <si>
    <t>*FROM STATE</t>
  </si>
  <si>
    <t>*Grant amount may not exceed one half of the SUMMER SALARY amount (Column I)</t>
  </si>
  <si>
    <t xml:space="preserve">Upload to the FY2008 CTE Extended Year Grant on the Consolidated Application by June 1, 2007 </t>
  </si>
  <si>
    <t>PROPOSED EXTENDED YEAR CAREER AND TECHNICAL (CTE) PROJECTS - FY 2008 (July 1, 2007 through June 30, 2008)</t>
  </si>
  <si>
    <t>Instructions for Completing the Projected Extended Year-Career and Technical (CTE)-Summer Projects</t>
  </si>
  <si>
    <t>Fiscal Year 2008 (July 1, 2007 through June 30, 2008)</t>
  </si>
  <si>
    <t xml:space="preserve">2.  Column A, Activity - enter the activity number one through four (drop down list) to identify whether the activity is </t>
  </si>
  <si>
    <t>to be completed beyond the 190 day school year between July 1, 2007 and June 30, 2008). This completed report is to be</t>
  </si>
  <si>
    <t>uploaded to the FY 2008 Consolidated Application under the CTE Extended Year Grant. The activities to be</t>
  </si>
  <si>
    <t>Code GBA (1).</t>
  </si>
  <si>
    <t>supported from these grant funds must be included under current Georgia State Board of Education rule 160-4-3-.09,</t>
  </si>
  <si>
    <r>
      <t xml:space="preserve">Grant on the FY 2008 Consolidated Application by </t>
    </r>
    <r>
      <rPr>
        <b/>
        <sz val="9"/>
        <rFont val="Arial"/>
        <family val="2"/>
      </rPr>
      <t>June 1, 2007 or the estimated funds will not be allocated.</t>
    </r>
  </si>
  <si>
    <t xml:space="preserve">The "Projected Extended Year Career and Technical Projects" must be completed and uploaded to the CTE Extended Year </t>
  </si>
  <si>
    <t>summer programs that meet the criteria in the Board rule may be included in this data for state use in calculating</t>
  </si>
  <si>
    <t>next year (FY 2009) grants if funds are available.</t>
  </si>
  <si>
    <t>3.   Column B, Program Description-enter the course name or program name to identify the subject area (if summer</t>
  </si>
  <si>
    <t xml:space="preserve">      courses) are taught, they must be State Board approved Technology/Career courses-see State Board rule</t>
  </si>
  <si>
    <t xml:space="preserve">     160-4-2-.03 pages 42-53).</t>
  </si>
  <si>
    <t xml:space="preserve">      column blank for activity (4).</t>
  </si>
  <si>
    <t xml:space="preserve">      activity for numbers 1,2,and 3.  Only summer activities involving students participating in CTE coursed should </t>
  </si>
  <si>
    <t xml:space="preserve">     be reported or funded with these grant funds.</t>
  </si>
  <si>
    <t xml:space="preserve">6.   Column E, School Number-enter the four digits ID number of the school where the summer course or activity </t>
  </si>
  <si>
    <t xml:space="preserve">      is located.</t>
  </si>
  <si>
    <t xml:space="preserve">       summer salary to complete the summer activity.</t>
  </si>
  <si>
    <t>11. Column J, From Local/QBE - enter the amount of the salary to be paid from local or QBE funds (Column I</t>
  </si>
  <si>
    <t xml:space="preserve">      less column K). This amount must equal or exceed the grant amount (this value will be calculated</t>
  </si>
  <si>
    <t xml:space="preserve">      automatically when the value in column K is entered). Note: The system is responsible for employer-paid benefits;</t>
  </si>
  <si>
    <t xml:space="preserve">      however, do not include the amounts on this report.</t>
  </si>
  <si>
    <t>12.  Column K, From State Grant-enter amount to be paid from the Extended-Year Grant approved in the Consolidated</t>
  </si>
  <si>
    <t xml:space="preserve">Annual FY 2007 Salary Schedule Divided by 190 - Up to 50% of the approved amount may be reimbursed from grant funds </t>
  </si>
  <si>
    <t>Career,Technical and Agricultural Education Approved Summer Activities - Extended Year Grant</t>
  </si>
  <si>
    <t>School Year 2007-2008 (FY 2008 - July  1, 2007 through June 30, 2008)</t>
  </si>
  <si>
    <t>TITLE OR PROGRAM DESCRIPTION</t>
  </si>
  <si>
    <t>(See State Board Approved List</t>
  </si>
  <si>
    <t>of Courses)</t>
  </si>
  <si>
    <t>Do not include activities supported from other grants such as Agriculture Education, Youth Apprenticeship, or Education</t>
  </si>
  <si>
    <t xml:space="preserve"> and Career Partnership on the "Projected Extended-Year Career and Technical Projects FY 2008."</t>
  </si>
  <si>
    <t xml:space="preserve">     (1) Career and Technical Education Summer Course (2) Job Site Development, (3) Supervision of CTE Summer Projects, </t>
  </si>
  <si>
    <t xml:space="preserve">      (1) Summer Courses, (2) Job site Development, and (3) Supervision of CTE Summer Projects-Leave this</t>
  </si>
  <si>
    <t>8.   Column G, Number of Days Projected to be Employed-enter the number of days (or equivalent days) that the instructor</t>
  </si>
  <si>
    <t xml:space="preserve">4.   Column C, Course Number-list the state-approved (see rule above) course number for proposed activities </t>
  </si>
  <si>
    <t>5.   Column D, Number of Students enrolled-enter the estimated student enrollment or the number of students included in the</t>
  </si>
  <si>
    <t>7.   Column F, Instructor Last Name-enter the last name of the teacher, coordinator or supervisor who wll be paid a</t>
  </si>
  <si>
    <t xml:space="preserve">      will be employed during the summers of FY 2008 (July 1, 2007 - June 30, 2008) for the approved summer activities.</t>
  </si>
  <si>
    <r>
      <t xml:space="preserve">     Application-Budget tab for </t>
    </r>
    <r>
      <rPr>
        <b/>
        <sz val="9"/>
        <rFont val="Arial"/>
        <family val="0"/>
      </rPr>
      <t xml:space="preserve">Extended Year Grant Program, </t>
    </r>
    <r>
      <rPr>
        <sz val="9"/>
        <rFont val="Arial"/>
        <family val="0"/>
      </rPr>
      <t>Program ID Number 526. Grant funds may be allocated</t>
    </r>
  </si>
  <si>
    <t xml:space="preserve">     to any of the positions funded but may not exceed the amount paid from  local or QBE funds (Column J). </t>
  </si>
  <si>
    <t>Central Region Coordinator:   Jamie Lawrence, 404-472-4332, jalawren@doe.k12.ga.us</t>
  </si>
  <si>
    <t>South Region Coordinator:     Brenda Merchant, 404-472-5733, brmercha@doe.k12.ga.us</t>
  </si>
  <si>
    <t>Revised 05/10/2007</t>
  </si>
  <si>
    <t xml:space="preserve">      may be calculated from the state 2007-2008 salary schedule (Divide the annual ten-month amount by 190).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</si>
</sst>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dd\-mmm\-yy_)"/>
    <numFmt numFmtId="167" formatCode="0.0%"/>
    <numFmt numFmtId="168" formatCode="0_)"/>
    <numFmt numFmtId="169" formatCode="#,##0.0_);\(#,##0.0\)"/>
    <numFmt numFmtId="170" formatCode="&quot;$&quot;#,##0.00000000_);\(&quot;$&quot;#,##0.00000000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mmmm\ d\,\ yyyy;@"/>
  </numFmts>
  <fonts count="5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sz val="10"/>
      <name val="Times New Roman"/>
      <family val="0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b/>
      <i/>
      <sz val="9"/>
      <name val="Arial"/>
      <family val="2"/>
    </font>
    <font>
      <u val="single"/>
      <sz val="10"/>
      <color indexed="36"/>
      <name val="Courier"/>
      <family val="0"/>
    </font>
    <font>
      <u val="single"/>
      <sz val="9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5" fillId="0" borderId="15" xfId="0" applyNumberFormat="1" applyFont="1" applyBorder="1" applyAlignment="1" applyProtection="1">
      <alignment horizontal="center"/>
      <protection/>
    </xf>
    <xf numFmtId="49" fontId="5" fillId="0" borderId="16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3" fontId="5" fillId="0" borderId="1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9" fillId="0" borderId="0" xfId="0" applyNumberFormat="1" applyFont="1" applyAlignment="1" applyProtection="1">
      <alignment vertical="top"/>
      <protection/>
    </xf>
    <xf numFmtId="49" fontId="5" fillId="0" borderId="0" xfId="0" applyNumberFormat="1" applyFont="1" applyBorder="1" applyAlignment="1" applyProtection="1">
      <alignment horizontal="center" vertical="top"/>
      <protection/>
    </xf>
    <xf numFmtId="0" fontId="12" fillId="0" borderId="16" xfId="57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53" applyFont="1" applyAlignment="1" applyProtection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53" applyAlignment="1" applyProtection="1">
      <alignment/>
      <protection/>
    </xf>
    <xf numFmtId="0" fontId="17" fillId="0" borderId="0" xfId="53" applyFont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11" fillId="0" borderId="12" xfId="57" applyFont="1" applyBorder="1" applyAlignment="1" applyProtection="1">
      <alignment horizontal="left"/>
      <protection/>
    </xf>
    <xf numFmtId="0" fontId="11" fillId="0" borderId="13" xfId="57" applyFont="1" applyBorder="1" applyProtection="1">
      <alignment/>
      <protection/>
    </xf>
    <xf numFmtId="0" fontId="11" fillId="0" borderId="13" xfId="57" applyFont="1" applyBorder="1" applyAlignment="1" applyProtection="1">
      <alignment horizontal="left"/>
      <protection/>
    </xf>
    <xf numFmtId="0" fontId="11" fillId="0" borderId="14" xfId="57" applyFont="1" applyBorder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7" fontId="11" fillId="0" borderId="11" xfId="57" applyNumberFormat="1" applyFont="1" applyBorder="1" applyAlignment="1" applyProtection="1">
      <alignment horizontal="left"/>
      <protection/>
    </xf>
    <xf numFmtId="7" fontId="11" fillId="0" borderId="11" xfId="57" applyNumberFormat="1" applyFont="1" applyBorder="1" applyAlignment="1" applyProtection="1">
      <alignment horizontal="center"/>
      <protection/>
    </xf>
    <xf numFmtId="0" fontId="11" fillId="0" borderId="11" xfId="57" applyFont="1" applyBorder="1" applyAlignment="1" applyProtection="1">
      <alignment horizontal="center"/>
      <protection/>
    </xf>
    <xf numFmtId="7" fontId="11" fillId="0" borderId="16" xfId="57" applyNumberFormat="1" applyFont="1" applyBorder="1" applyAlignment="1" applyProtection="1">
      <alignment horizontal="center"/>
      <protection/>
    </xf>
    <xf numFmtId="0" fontId="11" fillId="0" borderId="16" xfId="57" applyFont="1" applyBorder="1" applyAlignment="1" applyProtection="1">
      <alignment horizontal="center"/>
      <protection/>
    </xf>
    <xf numFmtId="0" fontId="12" fillId="0" borderId="10" xfId="57" applyFont="1" applyBorder="1" applyAlignment="1" applyProtection="1">
      <alignment horizontal="center"/>
      <protection/>
    </xf>
    <xf numFmtId="0" fontId="13" fillId="0" borderId="10" xfId="57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1" fontId="12" fillId="0" borderId="10" xfId="44" applyNumberFormat="1" applyFont="1" applyBorder="1" applyAlignment="1" applyProtection="1">
      <alignment horizontal="center"/>
      <protection/>
    </xf>
    <xf numFmtId="37" fontId="12" fillId="0" borderId="10" xfId="57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0" fontId="13" fillId="0" borderId="10" xfId="57" applyFont="1" applyFill="1" applyBorder="1" applyAlignment="1" applyProtection="1">
      <alignment horizontal="center"/>
      <protection/>
    </xf>
    <xf numFmtId="14" fontId="4" fillId="0" borderId="10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7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lary%20Schedule%20(propos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e.k12.ga.us/_documents/doe/legalservices/160-4-2-.03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showRowColHeaders="0" tabSelected="1" zoomScalePageLayoutView="0" workbookViewId="0" topLeftCell="A34">
      <selection activeCell="M42" sqref="M42"/>
    </sheetView>
  </sheetViews>
  <sheetFormatPr defaultColWidth="9.00390625" defaultRowHeight="12.75"/>
  <cols>
    <col min="1" max="16384" width="8.875" style="39" customWidth="1"/>
  </cols>
  <sheetData>
    <row r="1" spans="1:9" ht="11.25">
      <c r="A1" s="39" t="s">
        <v>150</v>
      </c>
      <c r="I1" s="39" t="s">
        <v>38</v>
      </c>
    </row>
    <row r="2" spans="1:9" ht="12.75">
      <c r="A2" s="40" t="s">
        <v>106</v>
      </c>
      <c r="B2" s="41"/>
      <c r="C2" s="41"/>
      <c r="D2" s="41"/>
      <c r="E2" s="41"/>
      <c r="F2" s="41"/>
      <c r="G2" s="41"/>
      <c r="H2" s="41"/>
      <c r="I2" s="41"/>
    </row>
    <row r="3" ht="11.25">
      <c r="A3" s="45" t="s">
        <v>107</v>
      </c>
    </row>
    <row r="5" ht="12">
      <c r="A5" s="40" t="s">
        <v>83</v>
      </c>
    </row>
    <row r="6" ht="11.25">
      <c r="A6" s="39" t="s">
        <v>84</v>
      </c>
    </row>
    <row r="7" ht="11.25">
      <c r="A7" s="39" t="s">
        <v>109</v>
      </c>
    </row>
    <row r="8" ht="11.25">
      <c r="A8" s="39" t="s">
        <v>110</v>
      </c>
    </row>
    <row r="9" ht="11.25">
      <c r="A9" s="39" t="s">
        <v>112</v>
      </c>
    </row>
    <row r="10" ht="11.25">
      <c r="A10" s="39" t="s">
        <v>111</v>
      </c>
    </row>
    <row r="11" ht="12.75">
      <c r="A11" s="46"/>
    </row>
    <row r="12" ht="12.75">
      <c r="A12" s="46" t="s">
        <v>97</v>
      </c>
    </row>
    <row r="14" ht="11.25">
      <c r="A14" s="39" t="s">
        <v>137</v>
      </c>
    </row>
    <row r="15" ht="11.25">
      <c r="A15" s="39" t="s">
        <v>138</v>
      </c>
    </row>
    <row r="17" ht="11.25">
      <c r="A17" s="39" t="s">
        <v>114</v>
      </c>
    </row>
    <row r="18" ht="12">
      <c r="A18" s="44" t="s">
        <v>113</v>
      </c>
    </row>
    <row r="20" ht="12">
      <c r="A20" s="40" t="s">
        <v>85</v>
      </c>
    </row>
    <row r="21" ht="11.25">
      <c r="A21" s="39" t="s">
        <v>86</v>
      </c>
    </row>
    <row r="22" ht="12">
      <c r="A22" s="39" t="s">
        <v>87</v>
      </c>
    </row>
    <row r="23" ht="12">
      <c r="A23" s="43" t="s">
        <v>115</v>
      </c>
    </row>
    <row r="24" ht="12">
      <c r="A24" s="43" t="s">
        <v>116</v>
      </c>
    </row>
    <row r="26" ht="11.25">
      <c r="A26" s="39" t="s">
        <v>88</v>
      </c>
    </row>
    <row r="27" ht="11.25">
      <c r="A27" s="39" t="s">
        <v>108</v>
      </c>
    </row>
    <row r="28" ht="11.25">
      <c r="A28" s="39" t="s">
        <v>139</v>
      </c>
    </row>
    <row r="29" ht="11.25">
      <c r="A29" s="39" t="s">
        <v>89</v>
      </c>
    </row>
    <row r="30" ht="11.25">
      <c r="A30" s="39" t="s">
        <v>117</v>
      </c>
    </row>
    <row r="31" ht="11.25">
      <c r="A31" s="39" t="s">
        <v>118</v>
      </c>
    </row>
    <row r="32" ht="11.25">
      <c r="A32" s="39" t="s">
        <v>119</v>
      </c>
    </row>
    <row r="34" ht="11.25">
      <c r="A34" s="42" t="s">
        <v>90</v>
      </c>
    </row>
    <row r="36" ht="11.25">
      <c r="A36" s="39" t="s">
        <v>142</v>
      </c>
    </row>
    <row r="37" ht="11.25">
      <c r="A37" s="39" t="s">
        <v>140</v>
      </c>
    </row>
    <row r="38" ht="11.25">
      <c r="A38" s="39" t="s">
        <v>120</v>
      </c>
    </row>
    <row r="39" ht="11.25">
      <c r="A39" s="39" t="s">
        <v>143</v>
      </c>
    </row>
    <row r="40" ht="11.25">
      <c r="A40" s="39" t="s">
        <v>121</v>
      </c>
    </row>
    <row r="41" ht="11.25">
      <c r="A41" s="39" t="s">
        <v>122</v>
      </c>
    </row>
    <row r="42" ht="11.25">
      <c r="A42" s="39" t="s">
        <v>123</v>
      </c>
    </row>
    <row r="43" ht="11.25">
      <c r="A43" s="39" t="s">
        <v>124</v>
      </c>
    </row>
    <row r="44" ht="11.25">
      <c r="A44" s="39" t="s">
        <v>144</v>
      </c>
    </row>
    <row r="45" ht="11.25">
      <c r="A45" s="39" t="s">
        <v>125</v>
      </c>
    </row>
    <row r="46" ht="11.25">
      <c r="A46" s="39" t="s">
        <v>141</v>
      </c>
    </row>
    <row r="47" ht="11.25">
      <c r="A47" s="39" t="s">
        <v>145</v>
      </c>
    </row>
    <row r="48" ht="11.25">
      <c r="A48" s="39" t="s">
        <v>91</v>
      </c>
    </row>
    <row r="49" ht="11.25">
      <c r="A49" s="39" t="s">
        <v>92</v>
      </c>
    </row>
    <row r="50" ht="11.25">
      <c r="A50" s="39" t="s">
        <v>151</v>
      </c>
    </row>
    <row r="51" ht="11.25">
      <c r="A51" s="39" t="s">
        <v>93</v>
      </c>
    </row>
    <row r="52" ht="11.25">
      <c r="A52" s="39" t="s">
        <v>94</v>
      </c>
    </row>
    <row r="53" ht="11.25">
      <c r="A53" s="39" t="s">
        <v>126</v>
      </c>
    </row>
    <row r="54" ht="11.25">
      <c r="A54" s="39" t="s">
        <v>127</v>
      </c>
    </row>
    <row r="55" ht="11.25">
      <c r="A55" s="39" t="s">
        <v>128</v>
      </c>
    </row>
    <row r="56" ht="11.25">
      <c r="A56" s="39" t="s">
        <v>129</v>
      </c>
    </row>
    <row r="57" ht="11.25">
      <c r="A57" s="39" t="s">
        <v>130</v>
      </c>
    </row>
    <row r="58" ht="12">
      <c r="A58" s="39" t="s">
        <v>146</v>
      </c>
    </row>
    <row r="59" ht="11.25">
      <c r="A59" s="39" t="s">
        <v>147</v>
      </c>
    </row>
    <row r="61" ht="11.25">
      <c r="A61" s="44" t="s">
        <v>95</v>
      </c>
    </row>
    <row r="62" ht="11.25">
      <c r="A62" s="49" t="s">
        <v>96</v>
      </c>
    </row>
    <row r="63" spans="1:2" ht="12">
      <c r="A63" s="48" t="s">
        <v>148</v>
      </c>
      <c r="B63"/>
    </row>
    <row r="64" spans="1:2" ht="11.25">
      <c r="A64" s="49" t="s">
        <v>149</v>
      </c>
      <c r="B64" s="47"/>
    </row>
    <row r="65" ht="12">
      <c r="B65"/>
    </row>
    <row r="66" ht="11.25">
      <c r="B66" s="47"/>
    </row>
  </sheetData>
  <sheetProtection sheet="1" objects="1" scenarios="1"/>
  <hyperlinks>
    <hyperlink ref="A34" r:id="rId1" display="http://www.doe.k12.ga.us/_documents/doe/legalservices/160-4-2-.03.pdf"/>
  </hyperlinks>
  <printOptions/>
  <pageMargins left="0.75" right="0.75" top="1" bottom="1" header="0.5" footer="0.5"/>
  <pageSetup fitToHeight="1" fitToWidth="1" horizontalDpi="300" verticalDpi="300" orientation="portrait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39"/>
  <sheetViews>
    <sheetView showGridLines="0" showZeros="0" zoomScaleSheetLayoutView="100" zoomScalePageLayoutView="0" workbookViewId="0" topLeftCell="B1">
      <selection activeCell="B11" sqref="B11"/>
    </sheetView>
  </sheetViews>
  <sheetFormatPr defaultColWidth="10.875" defaultRowHeight="12.75"/>
  <cols>
    <col min="1" max="1" width="5.125" style="0" customWidth="1"/>
    <col min="2" max="2" width="24.125" style="0" customWidth="1"/>
    <col min="3" max="3" width="9.125" style="0" customWidth="1"/>
    <col min="4" max="4" width="8.875" style="0" customWidth="1"/>
    <col min="5" max="5" width="6.625" style="0" customWidth="1"/>
    <col min="6" max="6" width="16.875" style="0" customWidth="1"/>
    <col min="7" max="7" width="6.75390625" style="0" customWidth="1"/>
    <col min="8" max="8" width="11.50390625" style="0" customWidth="1"/>
    <col min="9" max="9" width="10.375" style="0" customWidth="1"/>
    <col min="10" max="10" width="12.25390625" style="0" customWidth="1"/>
    <col min="11" max="11" width="13.875" style="0" customWidth="1"/>
    <col min="12" max="12" width="1.625" style="0" hidden="1" customWidth="1"/>
  </cols>
  <sheetData>
    <row r="1" spans="1:11" s="3" customFormat="1" ht="12">
      <c r="A1" s="72">
        <v>39210</v>
      </c>
      <c r="B1" s="72"/>
      <c r="C1" s="4"/>
      <c r="D1" s="4"/>
      <c r="E1" s="4"/>
      <c r="F1" s="4"/>
      <c r="G1" s="4"/>
      <c r="H1" s="4"/>
      <c r="I1" s="4"/>
      <c r="J1" s="4"/>
      <c r="K1" s="5"/>
    </row>
    <row r="2" spans="1:12" ht="15">
      <c r="A2" s="6" t="s">
        <v>105</v>
      </c>
      <c r="B2" s="7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5">
      <c r="A3" s="50" t="s">
        <v>104</v>
      </c>
      <c r="B3" s="7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1" ht="14.25" customHeight="1">
      <c r="A4" s="7" t="s">
        <v>98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7.5" customHeight="1">
      <c r="A5" s="9"/>
      <c r="B5" s="9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80"/>
      <c r="B6" s="81"/>
      <c r="C6" s="82"/>
      <c r="D6" s="10"/>
      <c r="E6" s="2"/>
      <c r="F6" s="31"/>
      <c r="G6" s="80"/>
      <c r="H6" s="81"/>
      <c r="I6" s="82"/>
      <c r="J6" s="31"/>
      <c r="K6" s="71"/>
    </row>
    <row r="7" spans="1:11" s="3" customFormat="1" ht="12">
      <c r="A7" s="79" t="s">
        <v>26</v>
      </c>
      <c r="B7" s="79"/>
      <c r="C7" s="79"/>
      <c r="D7" s="33"/>
      <c r="E7" s="34" t="s">
        <v>0</v>
      </c>
      <c r="F7" s="35"/>
      <c r="G7" s="79" t="s">
        <v>34</v>
      </c>
      <c r="H7" s="79"/>
      <c r="I7" s="79"/>
      <c r="J7" s="36"/>
      <c r="K7" s="36" t="s">
        <v>29</v>
      </c>
    </row>
    <row r="8" spans="1:11" s="3" customFormat="1" ht="9" customHeight="1">
      <c r="A8" s="17"/>
      <c r="B8" s="17"/>
      <c r="C8" s="17"/>
      <c r="D8" s="4"/>
      <c r="E8" s="4"/>
      <c r="F8" s="11"/>
      <c r="G8" s="4"/>
      <c r="H8" s="17"/>
      <c r="I8" s="17"/>
      <c r="J8" s="17"/>
      <c r="K8" s="17"/>
    </row>
    <row r="9" spans="1:11" ht="12" customHeight="1">
      <c r="A9" s="83" t="s">
        <v>78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2.75" customHeight="1">
      <c r="A10" s="12" t="s">
        <v>1</v>
      </c>
      <c r="B10" s="12" t="s">
        <v>37</v>
      </c>
      <c r="C10" s="12" t="s">
        <v>2</v>
      </c>
      <c r="D10" s="12" t="s">
        <v>3</v>
      </c>
      <c r="E10" s="12" t="s">
        <v>30</v>
      </c>
      <c r="F10" s="12" t="s">
        <v>4</v>
      </c>
      <c r="G10" s="16" t="s">
        <v>99</v>
      </c>
      <c r="H10" s="13" t="s">
        <v>5</v>
      </c>
      <c r="I10" s="14"/>
      <c r="J10" s="14"/>
      <c r="K10" s="15"/>
    </row>
    <row r="11" spans="1:11" ht="12.75" customHeight="1">
      <c r="A11" s="24" t="s">
        <v>28</v>
      </c>
      <c r="B11" s="16" t="s">
        <v>134</v>
      </c>
      <c r="C11" s="16" t="s">
        <v>3</v>
      </c>
      <c r="D11" s="16" t="s">
        <v>6</v>
      </c>
      <c r="E11" s="16" t="s">
        <v>3</v>
      </c>
      <c r="F11" s="16" t="s">
        <v>7</v>
      </c>
      <c r="G11" s="16" t="s">
        <v>100</v>
      </c>
      <c r="H11" s="12" t="s">
        <v>23</v>
      </c>
      <c r="I11" s="17" t="s">
        <v>8</v>
      </c>
      <c r="J11" s="12" t="s">
        <v>9</v>
      </c>
      <c r="K11" s="12" t="s">
        <v>102</v>
      </c>
    </row>
    <row r="12" spans="1:11" ht="12.75" customHeight="1">
      <c r="A12" s="24" t="s">
        <v>36</v>
      </c>
      <c r="B12" s="16" t="s">
        <v>135</v>
      </c>
      <c r="C12" s="18"/>
      <c r="D12" s="16" t="s">
        <v>101</v>
      </c>
      <c r="E12" s="16"/>
      <c r="F12" s="18"/>
      <c r="G12" s="16" t="s">
        <v>79</v>
      </c>
      <c r="H12" s="16" t="s">
        <v>24</v>
      </c>
      <c r="I12" s="17" t="s">
        <v>10</v>
      </c>
      <c r="J12" s="16" t="s">
        <v>11</v>
      </c>
      <c r="K12" s="16" t="s">
        <v>12</v>
      </c>
    </row>
    <row r="13" spans="1:11" ht="12.75" customHeight="1">
      <c r="A13" s="24"/>
      <c r="B13" s="16" t="s">
        <v>136</v>
      </c>
      <c r="C13" s="18"/>
      <c r="D13" s="16" t="s">
        <v>8</v>
      </c>
      <c r="E13" s="16"/>
      <c r="F13" s="18"/>
      <c r="G13" s="38" t="s">
        <v>80</v>
      </c>
      <c r="H13" s="16" t="s">
        <v>25</v>
      </c>
      <c r="I13" s="17" t="s">
        <v>32</v>
      </c>
      <c r="J13" s="16" t="s">
        <v>33</v>
      </c>
      <c r="K13" s="19" t="s">
        <v>27</v>
      </c>
    </row>
    <row r="14" spans="1:11" ht="12.75" customHeight="1">
      <c r="A14" s="25" t="s">
        <v>13</v>
      </c>
      <c r="B14" s="20" t="s">
        <v>14</v>
      </c>
      <c r="C14" s="20" t="s">
        <v>15</v>
      </c>
      <c r="D14" s="20" t="s">
        <v>16</v>
      </c>
      <c r="E14" s="20" t="s">
        <v>17</v>
      </c>
      <c r="F14" s="20" t="s">
        <v>18</v>
      </c>
      <c r="G14" s="20" t="s">
        <v>19</v>
      </c>
      <c r="H14" s="20" t="s">
        <v>20</v>
      </c>
      <c r="I14" s="21" t="s">
        <v>21</v>
      </c>
      <c r="J14" s="20" t="s">
        <v>22</v>
      </c>
      <c r="K14" s="22" t="s">
        <v>31</v>
      </c>
    </row>
    <row r="15" spans="1:12" ht="15" customHeight="1">
      <c r="A15" s="26"/>
      <c r="B15" s="27"/>
      <c r="C15" s="27"/>
      <c r="D15" s="27"/>
      <c r="E15" s="27"/>
      <c r="F15" s="27"/>
      <c r="G15" s="27"/>
      <c r="H15" s="28"/>
      <c r="I15" s="29">
        <f>ROUND(G15*H15,2)</f>
        <v>0</v>
      </c>
      <c r="J15" s="29">
        <f aca="true" t="shared" si="0" ref="J15:J24">I15-K15</f>
        <v>0</v>
      </c>
      <c r="K15" s="30"/>
      <c r="L15">
        <v>1</v>
      </c>
    </row>
    <row r="16" spans="1:12" ht="15" customHeight="1">
      <c r="A16" s="26"/>
      <c r="B16" s="27"/>
      <c r="C16" s="27"/>
      <c r="D16" s="27"/>
      <c r="E16" s="27"/>
      <c r="F16" s="27"/>
      <c r="G16" s="27"/>
      <c r="H16" s="28"/>
      <c r="I16" s="29">
        <f>ROUND(G16*H16,2)</f>
        <v>0</v>
      </c>
      <c r="J16" s="29">
        <f t="shared" si="0"/>
        <v>0</v>
      </c>
      <c r="K16" s="30"/>
      <c r="L16">
        <v>2</v>
      </c>
    </row>
    <row r="17" spans="1:12" ht="15" customHeight="1">
      <c r="A17" s="26"/>
      <c r="B17" s="27"/>
      <c r="C17" s="27"/>
      <c r="D17" s="27"/>
      <c r="E17" s="27"/>
      <c r="F17" s="27"/>
      <c r="G17" s="27"/>
      <c r="H17" s="28"/>
      <c r="I17" s="29">
        <f aca="true" t="shared" si="1" ref="I17:I36">ROUND(G17*H17,2)</f>
        <v>0</v>
      </c>
      <c r="J17" s="29">
        <f t="shared" si="0"/>
        <v>0</v>
      </c>
      <c r="K17" s="30"/>
      <c r="L17">
        <v>3</v>
      </c>
    </row>
    <row r="18" spans="1:12" ht="15" customHeight="1">
      <c r="A18" s="26"/>
      <c r="B18" s="27"/>
      <c r="C18" s="27"/>
      <c r="D18" s="27"/>
      <c r="E18" s="27"/>
      <c r="F18" s="27"/>
      <c r="G18" s="27"/>
      <c r="H18" s="28"/>
      <c r="I18" s="29">
        <f t="shared" si="1"/>
        <v>0</v>
      </c>
      <c r="J18" s="29">
        <f t="shared" si="0"/>
        <v>0</v>
      </c>
      <c r="K18" s="30"/>
      <c r="L18">
        <v>4</v>
      </c>
    </row>
    <row r="19" spans="1:11" ht="15" customHeight="1">
      <c r="A19" s="26"/>
      <c r="B19" s="27"/>
      <c r="C19" s="27"/>
      <c r="D19" s="27"/>
      <c r="E19" s="27"/>
      <c r="F19" s="27"/>
      <c r="G19" s="27"/>
      <c r="H19" s="28"/>
      <c r="I19" s="29">
        <f t="shared" si="1"/>
        <v>0</v>
      </c>
      <c r="J19" s="29">
        <f t="shared" si="0"/>
        <v>0</v>
      </c>
      <c r="K19" s="30"/>
    </row>
    <row r="20" spans="1:11" ht="15" customHeight="1">
      <c r="A20" s="26"/>
      <c r="B20" s="27"/>
      <c r="C20" s="27"/>
      <c r="D20" s="27"/>
      <c r="E20" s="27"/>
      <c r="F20" s="27"/>
      <c r="G20" s="27"/>
      <c r="H20" s="28"/>
      <c r="I20" s="29">
        <f t="shared" si="1"/>
        <v>0</v>
      </c>
      <c r="J20" s="29">
        <f t="shared" si="0"/>
        <v>0</v>
      </c>
      <c r="K20" s="30"/>
    </row>
    <row r="21" spans="1:11" ht="15" customHeight="1">
      <c r="A21" s="26"/>
      <c r="B21" s="27"/>
      <c r="C21" s="27"/>
      <c r="D21" s="27"/>
      <c r="E21" s="27"/>
      <c r="F21" s="27"/>
      <c r="G21" s="27"/>
      <c r="H21" s="28"/>
      <c r="I21" s="29">
        <f t="shared" si="1"/>
        <v>0</v>
      </c>
      <c r="J21" s="29">
        <f t="shared" si="0"/>
        <v>0</v>
      </c>
      <c r="K21" s="30"/>
    </row>
    <row r="22" spans="1:11" ht="15" customHeight="1">
      <c r="A22" s="26"/>
      <c r="B22" s="27"/>
      <c r="C22" s="27"/>
      <c r="D22" s="27"/>
      <c r="E22" s="27"/>
      <c r="F22" s="27"/>
      <c r="G22" s="27"/>
      <c r="H22" s="28"/>
      <c r="I22" s="29">
        <f t="shared" si="1"/>
        <v>0</v>
      </c>
      <c r="J22" s="29">
        <f t="shared" si="0"/>
        <v>0</v>
      </c>
      <c r="K22" s="30"/>
    </row>
    <row r="23" spans="1:11" ht="15" customHeight="1">
      <c r="A23" s="26"/>
      <c r="B23" s="27"/>
      <c r="C23" s="27"/>
      <c r="D23" s="27"/>
      <c r="E23" s="27"/>
      <c r="F23" s="27"/>
      <c r="G23" s="27"/>
      <c r="H23" s="28"/>
      <c r="I23" s="29">
        <f t="shared" si="1"/>
        <v>0</v>
      </c>
      <c r="J23" s="29">
        <f t="shared" si="0"/>
        <v>0</v>
      </c>
      <c r="K23" s="30"/>
    </row>
    <row r="24" spans="1:11" ht="15" customHeight="1">
      <c r="A24" s="26"/>
      <c r="B24" s="27"/>
      <c r="C24" s="27"/>
      <c r="D24" s="27"/>
      <c r="E24" s="27"/>
      <c r="F24" s="27"/>
      <c r="G24" s="27"/>
      <c r="H24" s="28"/>
      <c r="I24" s="29">
        <f t="shared" si="1"/>
        <v>0</v>
      </c>
      <c r="J24" s="29">
        <f t="shared" si="0"/>
        <v>0</v>
      </c>
      <c r="K24" s="30"/>
    </row>
    <row r="25" spans="1:11" ht="15" customHeight="1">
      <c r="A25" s="26"/>
      <c r="B25" s="27"/>
      <c r="C25" s="27"/>
      <c r="D25" s="27"/>
      <c r="E25" s="27"/>
      <c r="F25" s="27"/>
      <c r="G25" s="27"/>
      <c r="H25" s="28"/>
      <c r="I25" s="29">
        <f t="shared" si="1"/>
        <v>0</v>
      </c>
      <c r="J25" s="29">
        <f aca="true" t="shared" si="2" ref="J25:J34">I25-K25</f>
        <v>0</v>
      </c>
      <c r="K25" s="30"/>
    </row>
    <row r="26" spans="1:11" ht="15" customHeight="1">
      <c r="A26" s="26"/>
      <c r="B26" s="27"/>
      <c r="C26" s="27"/>
      <c r="D26" s="27"/>
      <c r="E26" s="27"/>
      <c r="F26" s="27"/>
      <c r="G26" s="27"/>
      <c r="H26" s="28"/>
      <c r="I26" s="29">
        <f t="shared" si="1"/>
        <v>0</v>
      </c>
      <c r="J26" s="29">
        <f t="shared" si="2"/>
        <v>0</v>
      </c>
      <c r="K26" s="30"/>
    </row>
    <row r="27" spans="1:11" ht="15" customHeight="1">
      <c r="A27" s="26"/>
      <c r="B27" s="27"/>
      <c r="C27" s="27"/>
      <c r="D27" s="27"/>
      <c r="E27" s="27"/>
      <c r="F27" s="27"/>
      <c r="G27" s="27"/>
      <c r="H27" s="28"/>
      <c r="I27" s="29">
        <f t="shared" si="1"/>
        <v>0</v>
      </c>
      <c r="J27" s="29">
        <f t="shared" si="2"/>
        <v>0</v>
      </c>
      <c r="K27" s="30"/>
    </row>
    <row r="28" spans="1:11" ht="15" customHeight="1">
      <c r="A28" s="26"/>
      <c r="B28" s="27"/>
      <c r="C28" s="27"/>
      <c r="D28" s="27"/>
      <c r="E28" s="27"/>
      <c r="F28" s="27"/>
      <c r="G28" s="27"/>
      <c r="H28" s="28"/>
      <c r="I28" s="29">
        <f t="shared" si="1"/>
        <v>0</v>
      </c>
      <c r="J28" s="29">
        <f t="shared" si="2"/>
        <v>0</v>
      </c>
      <c r="K28" s="30"/>
    </row>
    <row r="29" spans="1:11" ht="15" customHeight="1">
      <c r="A29" s="26"/>
      <c r="B29" s="27"/>
      <c r="C29" s="27"/>
      <c r="D29" s="27"/>
      <c r="E29" s="27"/>
      <c r="F29" s="27"/>
      <c r="G29" s="27"/>
      <c r="H29" s="28"/>
      <c r="I29" s="29">
        <f t="shared" si="1"/>
        <v>0</v>
      </c>
      <c r="J29" s="29">
        <f t="shared" si="2"/>
        <v>0</v>
      </c>
      <c r="K29" s="30"/>
    </row>
    <row r="30" spans="1:11" ht="15" customHeight="1">
      <c r="A30" s="26"/>
      <c r="B30" s="27"/>
      <c r="C30" s="27"/>
      <c r="D30" s="27"/>
      <c r="E30" s="27"/>
      <c r="F30" s="27"/>
      <c r="G30" s="27"/>
      <c r="H30" s="28"/>
      <c r="I30" s="29">
        <f t="shared" si="1"/>
        <v>0</v>
      </c>
      <c r="J30" s="29">
        <f t="shared" si="2"/>
        <v>0</v>
      </c>
      <c r="K30" s="30"/>
    </row>
    <row r="31" spans="1:11" ht="15" customHeight="1">
      <c r="A31" s="26"/>
      <c r="B31" s="27"/>
      <c r="C31" s="27"/>
      <c r="D31" s="27"/>
      <c r="E31" s="27"/>
      <c r="F31" s="27"/>
      <c r="G31" s="27"/>
      <c r="H31" s="28"/>
      <c r="I31" s="29">
        <f t="shared" si="1"/>
        <v>0</v>
      </c>
      <c r="J31" s="29">
        <f t="shared" si="2"/>
        <v>0</v>
      </c>
      <c r="K31" s="30"/>
    </row>
    <row r="32" spans="1:11" ht="15" customHeight="1">
      <c r="A32" s="26"/>
      <c r="B32" s="27"/>
      <c r="C32" s="27"/>
      <c r="D32" s="27"/>
      <c r="E32" s="27"/>
      <c r="F32" s="27"/>
      <c r="G32" s="27"/>
      <c r="H32" s="28"/>
      <c r="I32" s="29">
        <f t="shared" si="1"/>
        <v>0</v>
      </c>
      <c r="J32" s="29">
        <f t="shared" si="2"/>
        <v>0</v>
      </c>
      <c r="K32" s="30"/>
    </row>
    <row r="33" spans="1:11" ht="15" customHeight="1">
      <c r="A33" s="26"/>
      <c r="B33" s="27"/>
      <c r="C33" s="27"/>
      <c r="D33" s="27"/>
      <c r="E33" s="27"/>
      <c r="F33" s="27"/>
      <c r="G33" s="27"/>
      <c r="H33" s="28"/>
      <c r="I33" s="29">
        <f t="shared" si="1"/>
        <v>0</v>
      </c>
      <c r="J33" s="29">
        <f t="shared" si="2"/>
        <v>0</v>
      </c>
      <c r="K33" s="30"/>
    </row>
    <row r="34" spans="1:11" ht="15" customHeight="1">
      <c r="A34" s="26"/>
      <c r="B34" s="27"/>
      <c r="C34" s="27"/>
      <c r="D34" s="27"/>
      <c r="E34" s="27"/>
      <c r="F34" s="27"/>
      <c r="G34" s="27"/>
      <c r="H34" s="28"/>
      <c r="I34" s="29">
        <f t="shared" si="1"/>
        <v>0</v>
      </c>
      <c r="J34" s="29">
        <f t="shared" si="2"/>
        <v>0</v>
      </c>
      <c r="K34" s="30"/>
    </row>
    <row r="35" spans="1:11" ht="12">
      <c r="A35" s="26"/>
      <c r="B35" s="27"/>
      <c r="C35" s="27"/>
      <c r="D35" s="27"/>
      <c r="E35" s="27"/>
      <c r="F35" s="27"/>
      <c r="G35" s="27"/>
      <c r="H35" s="28"/>
      <c r="I35" s="29">
        <f t="shared" si="1"/>
        <v>0</v>
      </c>
      <c r="J35" s="29">
        <f>I35-K35</f>
        <v>0</v>
      </c>
      <c r="K35" s="30"/>
    </row>
    <row r="36" spans="1:11" ht="12">
      <c r="A36" s="26"/>
      <c r="B36" s="27"/>
      <c r="C36" s="27"/>
      <c r="D36" s="27"/>
      <c r="E36" s="27"/>
      <c r="F36" s="27"/>
      <c r="G36" s="27"/>
      <c r="H36" s="28"/>
      <c r="I36" s="29">
        <f t="shared" si="1"/>
        <v>0</v>
      </c>
      <c r="J36" s="29">
        <f>I36-K36</f>
        <v>0</v>
      </c>
      <c r="K36" s="30"/>
    </row>
    <row r="37" spans="1:11" ht="12">
      <c r="A37" s="23"/>
      <c r="B37" s="23"/>
      <c r="C37" s="23"/>
      <c r="D37" s="23"/>
      <c r="E37" s="23"/>
      <c r="F37" s="76" t="s">
        <v>35</v>
      </c>
      <c r="G37" s="77"/>
      <c r="H37" s="78"/>
      <c r="I37" s="32">
        <f>SUM(I15:I36)</f>
        <v>0</v>
      </c>
      <c r="J37" s="32">
        <f>SUM(J15:J36)</f>
        <v>0</v>
      </c>
      <c r="K37" s="32">
        <f>SUM(K15:K36)</f>
        <v>0</v>
      </c>
    </row>
    <row r="38" ht="6" customHeight="1"/>
    <row r="39" spans="1:11" ht="15.75" customHeight="1">
      <c r="A39" s="73" t="s">
        <v>103</v>
      </c>
      <c r="B39" s="74"/>
      <c r="C39" s="74"/>
      <c r="D39" s="74"/>
      <c r="E39" s="74"/>
      <c r="F39" s="74"/>
      <c r="G39" s="74"/>
      <c r="H39" s="74"/>
      <c r="I39" s="74"/>
      <c r="J39" s="74"/>
      <c r="K39" s="75"/>
    </row>
  </sheetData>
  <sheetProtection sheet="1" objects="1" scenarios="1"/>
  <mergeCells count="8">
    <mergeCell ref="A1:B1"/>
    <mergeCell ref="A39:K39"/>
    <mergeCell ref="F37:H37"/>
    <mergeCell ref="G7:I7"/>
    <mergeCell ref="G6:I6"/>
    <mergeCell ref="A7:C7"/>
    <mergeCell ref="A6:C6"/>
    <mergeCell ref="A9:K9"/>
  </mergeCells>
  <dataValidations count="1">
    <dataValidation type="list" allowBlank="1" showInputMessage="1" showErrorMessage="1" sqref="A15:A36">
      <formula1>$L$15:$L$18</formula1>
    </dataValidation>
  </dataValidations>
  <printOptions horizontalCentered="1" verticalCentered="1"/>
  <pageMargins left="0" right="0" top="0" bottom="0" header="0" footer="0.25"/>
  <pageSetup fitToHeight="0" fitToWidth="0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00390625" style="0" bestFit="1" customWidth="1"/>
  </cols>
  <sheetData>
    <row r="1" spans="1:12" ht="12.75">
      <c r="A1" s="51">
        <v>39212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2" t="s">
        <v>38</v>
      </c>
    </row>
    <row r="2" spans="1:12" ht="12.75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">
      <c r="A3" s="87" t="s">
        <v>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4" customHeight="1">
      <c r="A4" s="88" t="s">
        <v>131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2">
      <c r="A5" s="87" t="s">
        <v>133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85"/>
      <c r="L6" s="85"/>
    </row>
    <row r="7" spans="1:12" ht="12.75">
      <c r="A7" s="53" t="s">
        <v>40</v>
      </c>
      <c r="B7" s="53"/>
      <c r="C7" s="54" t="s">
        <v>41</v>
      </c>
      <c r="D7" s="55"/>
      <c r="E7" s="55"/>
      <c r="F7" s="56"/>
      <c r="G7" s="55"/>
      <c r="H7" s="55"/>
      <c r="I7" s="55"/>
      <c r="J7" s="55"/>
      <c r="K7" s="55"/>
      <c r="L7" s="57"/>
    </row>
    <row r="8" spans="1:12" ht="12.75">
      <c r="A8" s="58" t="s">
        <v>42</v>
      </c>
      <c r="B8" s="58" t="s">
        <v>43</v>
      </c>
      <c r="C8" s="59" t="s">
        <v>44</v>
      </c>
      <c r="D8" s="59" t="s">
        <v>44</v>
      </c>
      <c r="E8" s="60" t="s">
        <v>45</v>
      </c>
      <c r="F8" s="60" t="s">
        <v>46</v>
      </c>
      <c r="G8" s="60" t="s">
        <v>45</v>
      </c>
      <c r="H8" s="60" t="s">
        <v>46</v>
      </c>
      <c r="I8" s="60" t="s">
        <v>45</v>
      </c>
      <c r="J8" s="60" t="s">
        <v>46</v>
      </c>
      <c r="K8" s="60" t="s">
        <v>45</v>
      </c>
      <c r="L8" s="61" t="s">
        <v>46</v>
      </c>
    </row>
    <row r="9" spans="1:12" ht="13.5">
      <c r="A9" s="37" t="s">
        <v>47</v>
      </c>
      <c r="B9" s="37" t="s">
        <v>48</v>
      </c>
      <c r="C9" s="62" t="s">
        <v>49</v>
      </c>
      <c r="D9" s="62" t="s">
        <v>50</v>
      </c>
      <c r="E9" s="62" t="s">
        <v>51</v>
      </c>
      <c r="F9" s="62" t="s">
        <v>52</v>
      </c>
      <c r="G9" s="62" t="s">
        <v>53</v>
      </c>
      <c r="H9" s="62" t="s">
        <v>54</v>
      </c>
      <c r="I9" s="62" t="s">
        <v>55</v>
      </c>
      <c r="J9" s="62" t="s">
        <v>56</v>
      </c>
      <c r="K9" s="62" t="s">
        <v>57</v>
      </c>
      <c r="L9" s="63" t="s">
        <v>58</v>
      </c>
    </row>
    <row r="10" spans="1:12" ht="13.5">
      <c r="A10" s="64" t="s">
        <v>59</v>
      </c>
      <c r="B10" s="65" t="s">
        <v>17</v>
      </c>
      <c r="C10" s="66">
        <v>157.463157894737</v>
      </c>
      <c r="D10" s="66">
        <v>162.0421052631579</v>
      </c>
      <c r="E10" s="66">
        <v>157.46315789473684</v>
      </c>
      <c r="F10" s="66">
        <v>166.6263157894737</v>
      </c>
      <c r="G10" s="66">
        <v>177.4578947368421</v>
      </c>
      <c r="H10" s="66">
        <v>191.62105263157895</v>
      </c>
      <c r="I10" s="66">
        <v>204.07894736842104</v>
      </c>
      <c r="J10" s="66">
        <v>216.53157894736842</v>
      </c>
      <c r="K10" s="66">
        <v>230.60526315789474</v>
      </c>
      <c r="L10" s="66">
        <v>240.35263157894738</v>
      </c>
    </row>
    <row r="11" spans="1:12" ht="13.5">
      <c r="A11" s="67">
        <v>3</v>
      </c>
      <c r="B11" s="65" t="s">
        <v>60</v>
      </c>
      <c r="C11" s="66">
        <v>162.18705263157895</v>
      </c>
      <c r="D11" s="66">
        <v>166.90336842105265</v>
      </c>
      <c r="E11" s="66">
        <v>157.46</v>
      </c>
      <c r="F11" s="66">
        <v>171.6251052631579</v>
      </c>
      <c r="G11" s="66">
        <v>182.78163157894735</v>
      </c>
      <c r="H11" s="66">
        <v>197.36968421052632</v>
      </c>
      <c r="I11" s="66">
        <v>210.20131578947368</v>
      </c>
      <c r="J11" s="66">
        <v>223.02752631578946</v>
      </c>
      <c r="K11" s="66">
        <v>237.5234210526316</v>
      </c>
      <c r="L11" s="66">
        <v>247.5632105263158</v>
      </c>
    </row>
    <row r="12" spans="1:12" ht="13.5">
      <c r="A12" s="68">
        <v>4</v>
      </c>
      <c r="B12" s="65" t="s">
        <v>61</v>
      </c>
      <c r="C12" s="66">
        <v>167.05266421052633</v>
      </c>
      <c r="D12" s="66">
        <v>171.91046947368423</v>
      </c>
      <c r="E12" s="66">
        <v>157.46</v>
      </c>
      <c r="F12" s="66">
        <v>176.77385842105264</v>
      </c>
      <c r="G12" s="66">
        <v>188.26508052631578</v>
      </c>
      <c r="H12" s="66">
        <v>203.2907747368421</v>
      </c>
      <c r="I12" s="66">
        <v>216.5073552631579</v>
      </c>
      <c r="J12" s="66">
        <v>229.71835210526314</v>
      </c>
      <c r="K12" s="66">
        <v>244.64912368421054</v>
      </c>
      <c r="L12" s="66">
        <v>254.99010684210526</v>
      </c>
    </row>
    <row r="13" spans="1:12" ht="13.5">
      <c r="A13" s="68">
        <v>5</v>
      </c>
      <c r="B13" s="65" t="s">
        <v>62</v>
      </c>
      <c r="C13" s="66">
        <v>172.06424413684212</v>
      </c>
      <c r="D13" s="66">
        <v>177.06778355789476</v>
      </c>
      <c r="E13" s="66">
        <v>157.46</v>
      </c>
      <c r="F13" s="66">
        <v>182.07707417368422</v>
      </c>
      <c r="G13" s="66">
        <v>193.91303294210525</v>
      </c>
      <c r="H13" s="66">
        <v>209.38949797894736</v>
      </c>
      <c r="I13" s="66">
        <v>223.00257592105265</v>
      </c>
      <c r="J13" s="66">
        <v>236.60990266842103</v>
      </c>
      <c r="K13" s="66">
        <v>251.98859739473684</v>
      </c>
      <c r="L13" s="66">
        <v>262.6398100473684</v>
      </c>
    </row>
    <row r="14" spans="1:12" ht="13.5">
      <c r="A14" s="68">
        <v>6</v>
      </c>
      <c r="B14" s="65" t="s">
        <v>63</v>
      </c>
      <c r="C14" s="66">
        <v>177.22617146094737</v>
      </c>
      <c r="D14" s="66">
        <v>182.3798170646316</v>
      </c>
      <c r="E14" s="66">
        <v>157.46</v>
      </c>
      <c r="F14" s="66">
        <v>189.3601571406316</v>
      </c>
      <c r="G14" s="66">
        <v>201.66955425978946</v>
      </c>
      <c r="H14" s="66">
        <v>217.76507789810526</v>
      </c>
      <c r="I14" s="66">
        <v>231.92267895789476</v>
      </c>
      <c r="J14" s="66">
        <v>246.07429877515787</v>
      </c>
      <c r="K14" s="66">
        <v>262.06814129052634</v>
      </c>
      <c r="L14" s="66">
        <v>273.14540244926314</v>
      </c>
    </row>
    <row r="15" spans="1:12" ht="13.5">
      <c r="A15" s="68">
        <v>7</v>
      </c>
      <c r="B15" s="65" t="s">
        <v>64</v>
      </c>
      <c r="C15" s="66">
        <v>182.54295660477578</v>
      </c>
      <c r="D15" s="66">
        <v>187.85121157657053</v>
      </c>
      <c r="E15" s="66">
        <v>157.46</v>
      </c>
      <c r="F15" s="66">
        <v>195.04096185485054</v>
      </c>
      <c r="G15" s="66">
        <v>207.71964088758315</v>
      </c>
      <c r="H15" s="66">
        <v>224.29803023504843</v>
      </c>
      <c r="I15" s="66">
        <v>238.8803593266316</v>
      </c>
      <c r="J15" s="66">
        <v>253.4565277384126</v>
      </c>
      <c r="K15" s="66">
        <v>269.9301855292421</v>
      </c>
      <c r="L15" s="66">
        <v>281.33976452274106</v>
      </c>
    </row>
    <row r="16" spans="1:12" ht="13.5">
      <c r="A16" s="68">
        <v>8</v>
      </c>
      <c r="B16" s="65" t="s">
        <v>65</v>
      </c>
      <c r="C16" s="66">
        <v>188.01924530291905</v>
      </c>
      <c r="D16" s="66">
        <v>193.48674792386765</v>
      </c>
      <c r="E16" s="66">
        <v>157.46</v>
      </c>
      <c r="F16" s="66">
        <v>203.81780513831882</v>
      </c>
      <c r="G16" s="66">
        <v>217.0670247275244</v>
      </c>
      <c r="H16" s="66">
        <v>234.39144159562562</v>
      </c>
      <c r="I16" s="66">
        <v>249.62997549633002</v>
      </c>
      <c r="J16" s="66">
        <v>264.8620714866412</v>
      </c>
      <c r="K16" s="66">
        <v>282.077043878058</v>
      </c>
      <c r="L16" s="66">
        <v>294.0000539262644</v>
      </c>
    </row>
    <row r="17" spans="1:12" ht="13.5">
      <c r="A17" s="64" t="s">
        <v>66</v>
      </c>
      <c r="B17" s="65" t="s">
        <v>67</v>
      </c>
      <c r="C17" s="66">
        <v>193.6598226620066</v>
      </c>
      <c r="D17" s="66">
        <v>199.29135036158368</v>
      </c>
      <c r="E17" s="66">
        <v>157.46</v>
      </c>
      <c r="F17" s="66">
        <v>209.93233929246838</v>
      </c>
      <c r="G17" s="66">
        <v>223.57903546935012</v>
      </c>
      <c r="H17" s="66">
        <v>241.4231848434944</v>
      </c>
      <c r="I17" s="66">
        <v>257.1188747612199</v>
      </c>
      <c r="J17" s="66">
        <v>272.8079336312404</v>
      </c>
      <c r="K17" s="66">
        <v>290.5393551943998</v>
      </c>
      <c r="L17" s="66">
        <v>302.8200555440523</v>
      </c>
    </row>
    <row r="18" spans="1:12" ht="13.5">
      <c r="A18" s="64" t="s">
        <v>68</v>
      </c>
      <c r="B18" s="65" t="s">
        <v>69</v>
      </c>
      <c r="C18" s="66">
        <v>199.4696173418668</v>
      </c>
      <c r="D18" s="66">
        <v>205.27009087243118</v>
      </c>
      <c r="E18" s="66">
        <v>157.46</v>
      </c>
      <c r="F18" s="66">
        <v>216.23030947124244</v>
      </c>
      <c r="G18" s="66">
        <v>230.2864065334306</v>
      </c>
      <c r="H18" s="66">
        <v>248.66588038879922</v>
      </c>
      <c r="I18" s="66">
        <v>264.8324410040565</v>
      </c>
      <c r="J18" s="66">
        <v>280.9921716401776</v>
      </c>
      <c r="K18" s="66">
        <v>299.25553585023175</v>
      </c>
      <c r="L18" s="66">
        <v>311.9046572103739</v>
      </c>
    </row>
    <row r="19" spans="1:12" ht="13.5">
      <c r="A19" s="64" t="s">
        <v>70</v>
      </c>
      <c r="B19" s="65" t="s">
        <v>71</v>
      </c>
      <c r="C19" s="66">
        <v>205.4537058621228</v>
      </c>
      <c r="D19" s="66">
        <v>211.4281935986041</v>
      </c>
      <c r="E19" s="66">
        <v>157.46</v>
      </c>
      <c r="F19" s="66">
        <v>222.71721875537972</v>
      </c>
      <c r="G19" s="66">
        <v>237.19499872943354</v>
      </c>
      <c r="H19" s="66">
        <v>256.1258568004632</v>
      </c>
      <c r="I19" s="66">
        <v>272.7774142341782</v>
      </c>
      <c r="J19" s="66">
        <v>289.4219367893829</v>
      </c>
      <c r="K19" s="66">
        <v>308.2332019257387</v>
      </c>
      <c r="L19" s="66">
        <v>321.2617969266851</v>
      </c>
    </row>
    <row r="20" spans="1:12" ht="13.5">
      <c r="A20" s="64" t="s">
        <v>72</v>
      </c>
      <c r="B20" s="65" t="s">
        <v>73</v>
      </c>
      <c r="C20" s="66">
        <v>211.61731703798648</v>
      </c>
      <c r="D20" s="66">
        <v>217.77103940656224</v>
      </c>
      <c r="E20" s="66">
        <v>157.46</v>
      </c>
      <c r="F20" s="66">
        <v>229.3987353180411</v>
      </c>
      <c r="G20" s="66">
        <v>244.31084869131655</v>
      </c>
      <c r="H20" s="66">
        <v>263.8096325044771</v>
      </c>
      <c r="I20" s="66">
        <v>280.96073666120355</v>
      </c>
      <c r="J20" s="66">
        <v>298.1045948930644</v>
      </c>
      <c r="K20" s="66">
        <v>317.48019798351083</v>
      </c>
      <c r="L20" s="66">
        <v>330.89965083448567</v>
      </c>
    </row>
    <row r="21" spans="1:12" ht="13.5">
      <c r="A21" s="64" t="s">
        <v>74</v>
      </c>
      <c r="B21" s="65" t="s">
        <v>75</v>
      </c>
      <c r="C21" s="66">
        <v>217.96583654912607</v>
      </c>
      <c r="D21" s="66">
        <v>224.3041705887591</v>
      </c>
      <c r="E21" s="66">
        <v>157.46</v>
      </c>
      <c r="F21" s="66">
        <v>236.28069737758233</v>
      </c>
      <c r="G21" s="66">
        <v>251.64017415205603</v>
      </c>
      <c r="H21" s="66">
        <v>271.7239214796114</v>
      </c>
      <c r="I21" s="66">
        <v>289.38955876103967</v>
      </c>
      <c r="J21" s="66">
        <v>307.0477327398564</v>
      </c>
      <c r="K21" s="66">
        <v>327.00460392301613</v>
      </c>
      <c r="L21" s="66">
        <v>340.82664035952024</v>
      </c>
    </row>
    <row r="22" spans="1:12" ht="13.5">
      <c r="A22" s="64" t="s">
        <v>76</v>
      </c>
      <c r="B22" s="65" t="s">
        <v>77</v>
      </c>
      <c r="C22" s="66">
        <v>224.50481164559986</v>
      </c>
      <c r="D22" s="66">
        <v>231.03329570642185</v>
      </c>
      <c r="E22" s="66">
        <v>157.46</v>
      </c>
      <c r="F22" s="66">
        <v>243.3691182989098</v>
      </c>
      <c r="G22" s="66">
        <v>259.1893793766177</v>
      </c>
      <c r="H22" s="66">
        <v>279.87563912399975</v>
      </c>
      <c r="I22" s="66">
        <v>298.07124552387086</v>
      </c>
      <c r="J22" s="66">
        <v>316.25916472205205</v>
      </c>
      <c r="K22" s="66">
        <v>336.8147420407066</v>
      </c>
      <c r="L22" s="66">
        <v>351.05143957030583</v>
      </c>
    </row>
    <row r="23" spans="1:12" ht="13.5">
      <c r="A23" s="69" t="s">
        <v>81</v>
      </c>
      <c r="B23" s="70" t="s">
        <v>82</v>
      </c>
      <c r="C23" s="66">
        <v>231.23995599496786</v>
      </c>
      <c r="D23" s="66">
        <v>237.9642945776145</v>
      </c>
      <c r="E23" s="66">
        <v>157.46</v>
      </c>
      <c r="F23" s="66">
        <v>250.67019184787708</v>
      </c>
      <c r="G23" s="66">
        <v>266.9650607579162</v>
      </c>
      <c r="H23" s="66">
        <v>288.27190829771973</v>
      </c>
      <c r="I23" s="66">
        <v>307.013382889587</v>
      </c>
      <c r="J23" s="66">
        <v>325.7469396637136</v>
      </c>
      <c r="K23" s="66">
        <v>346.9191843019278</v>
      </c>
      <c r="L23" s="66">
        <v>361.582982757415</v>
      </c>
    </row>
  </sheetData>
  <sheetProtection sheet="1" objects="1" scenarios="1"/>
  <mergeCells count="5">
    <mergeCell ref="K6:L6"/>
    <mergeCell ref="A2:L2"/>
    <mergeCell ref="A3:L3"/>
    <mergeCell ref="A4:L4"/>
    <mergeCell ref="A5:L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Banks</cp:lastModifiedBy>
  <cp:lastPrinted>2007-04-16T16:19:35Z</cp:lastPrinted>
  <dcterms:created xsi:type="dcterms:W3CDTF">1997-08-06T14:47:42Z</dcterms:created>
  <dcterms:modified xsi:type="dcterms:W3CDTF">2007-05-11T13:35:52Z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